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reevester/Dropbox/ONPoint/"/>
    </mc:Choice>
  </mc:AlternateContent>
  <xr:revisionPtr revIDLastSave="0" documentId="13_ncr:1_{D3568788-8265-8B42-BD6C-AE774CB1DD85}" xr6:coauthVersionLast="47" xr6:coauthVersionMax="47" xr10:uidLastSave="{00000000-0000-0000-0000-000000000000}"/>
  <bookViews>
    <workbookView xWindow="9120" yWindow="500" windowWidth="38860" windowHeight="32020" xr2:uid="{00000000-000D-0000-FFFF-FFFF00000000}"/>
  </bookViews>
  <sheets>
    <sheet name="Data Input" sheetId="5" r:id="rId1"/>
    <sheet name="Plotting Transformations" sheetId="3" state="hidden" r:id="rId2"/>
    <sheet name="PLOT (Left Stance Foot)" sheetId="4" r:id="rId3"/>
    <sheet name="PLOT (Right Stance Foot)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3" l="1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C67" i="3"/>
  <c r="D67" i="3"/>
  <c r="C68" i="3"/>
  <c r="D68" i="3"/>
  <c r="C69" i="3"/>
  <c r="D69" i="3"/>
  <c r="C70" i="3"/>
  <c r="D70" i="3"/>
  <c r="C71" i="3"/>
  <c r="D71" i="3"/>
  <c r="C72" i="3"/>
  <c r="D72" i="3"/>
  <c r="D66" i="3"/>
  <c r="D65" i="3"/>
  <c r="D64" i="3"/>
  <c r="C66" i="3"/>
  <c r="C65" i="3"/>
  <c r="C64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D53" i="3"/>
  <c r="C53" i="3"/>
  <c r="C56" i="3"/>
  <c r="D56" i="3"/>
  <c r="C57" i="3"/>
  <c r="D57" i="3"/>
  <c r="C58" i="3"/>
  <c r="D58" i="3"/>
  <c r="C59" i="3"/>
  <c r="D59" i="3"/>
  <c r="C60" i="3"/>
  <c r="D60" i="3"/>
  <c r="C61" i="3"/>
  <c r="D61" i="3"/>
  <c r="D55" i="3"/>
  <c r="D54" i="3"/>
  <c r="C55" i="3"/>
  <c r="C54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E47" i="3"/>
  <c r="F47" i="3"/>
  <c r="G47" i="3"/>
  <c r="G39" i="3" s="1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W39" i="3" s="1"/>
  <c r="X47" i="3"/>
  <c r="Y47" i="3"/>
  <c r="Z47" i="3"/>
  <c r="AA47" i="3"/>
  <c r="AB47" i="3"/>
  <c r="AC47" i="3"/>
  <c r="AD47" i="3"/>
  <c r="AE47" i="3"/>
  <c r="AF47" i="3"/>
  <c r="AF39" i="3" s="1"/>
  <c r="C42" i="3"/>
  <c r="D42" i="3"/>
  <c r="C43" i="3"/>
  <c r="D43" i="3"/>
  <c r="C44" i="3"/>
  <c r="D44" i="3"/>
  <c r="C45" i="3"/>
  <c r="D45" i="3"/>
  <c r="C46" i="3"/>
  <c r="D46" i="3"/>
  <c r="C47" i="3"/>
  <c r="D47" i="3"/>
  <c r="D41" i="3"/>
  <c r="D40" i="3"/>
  <c r="C41" i="3"/>
  <c r="C40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C29" i="3"/>
  <c r="D29" i="3"/>
  <c r="C30" i="3"/>
  <c r="D30" i="3"/>
  <c r="C31" i="3"/>
  <c r="D31" i="3"/>
  <c r="C32" i="3"/>
  <c r="D32" i="3"/>
  <c r="C33" i="3"/>
  <c r="D33" i="3"/>
  <c r="C34" i="3"/>
  <c r="D34" i="3"/>
  <c r="C28" i="3"/>
  <c r="D28" i="3"/>
  <c r="D27" i="3"/>
  <c r="C27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C18" i="3"/>
  <c r="D18" i="3"/>
  <c r="C19" i="3"/>
  <c r="D19" i="3"/>
  <c r="C20" i="3"/>
  <c r="D20" i="3"/>
  <c r="C21" i="3"/>
  <c r="D21" i="3"/>
  <c r="C22" i="3"/>
  <c r="D22" i="3"/>
  <c r="C23" i="3"/>
  <c r="D23" i="3"/>
  <c r="D17" i="3"/>
  <c r="D16" i="3"/>
  <c r="C17" i="3"/>
  <c r="C16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C12" i="3"/>
  <c r="C11" i="3"/>
  <c r="C10" i="3"/>
  <c r="C9" i="3"/>
  <c r="C8" i="3"/>
  <c r="C7" i="3"/>
  <c r="D12" i="3"/>
  <c r="D11" i="3"/>
  <c r="D10" i="3"/>
  <c r="D9" i="3"/>
  <c r="D8" i="3"/>
  <c r="D7" i="3"/>
  <c r="D6" i="3"/>
  <c r="C5" i="3"/>
  <c r="D5" i="3"/>
  <c r="C6" i="3"/>
  <c r="H39" i="3"/>
  <c r="T39" i="3"/>
  <c r="U39" i="3"/>
  <c r="V39" i="3"/>
  <c r="X39" i="3"/>
  <c r="Y39" i="3"/>
  <c r="Z39" i="3"/>
  <c r="AA39" i="3"/>
  <c r="AB39" i="3"/>
  <c r="AC39" i="3"/>
  <c r="B66" i="3"/>
  <c r="B67" i="3"/>
  <c r="B68" i="3"/>
  <c r="B69" i="3"/>
  <c r="B70" i="3"/>
  <c r="B71" i="3"/>
  <c r="B72" i="3"/>
  <c r="B65" i="3"/>
  <c r="B64" i="3"/>
  <c r="B63" i="3"/>
  <c r="B55" i="3"/>
  <c r="B56" i="3"/>
  <c r="B57" i="3"/>
  <c r="B58" i="3"/>
  <c r="B59" i="3"/>
  <c r="B60" i="3"/>
  <c r="B61" i="3"/>
  <c r="B54" i="3"/>
  <c r="B53" i="3"/>
  <c r="B41" i="3"/>
  <c r="B42" i="3"/>
  <c r="B43" i="3"/>
  <c r="B44" i="3"/>
  <c r="B45" i="3"/>
  <c r="B46" i="3"/>
  <c r="B47" i="3"/>
  <c r="B40" i="3"/>
  <c r="AC3" i="3"/>
  <c r="AC51" i="3" s="1"/>
  <c r="AE3" i="3"/>
  <c r="AE51" i="3" s="1"/>
  <c r="U3" i="3"/>
  <c r="U51" i="3" s="1"/>
  <c r="W3" i="3"/>
  <c r="W51" i="3" s="1"/>
  <c r="Y3" i="3"/>
  <c r="Y51" i="3" s="1"/>
  <c r="AA3" i="3"/>
  <c r="AA51" i="3" s="1"/>
  <c r="E3" i="3"/>
  <c r="E51" i="3" s="1"/>
  <c r="G3" i="3"/>
  <c r="G51" i="3" s="1"/>
  <c r="I3" i="3"/>
  <c r="I51" i="3" s="1"/>
  <c r="K3" i="3"/>
  <c r="K51" i="3" s="1"/>
  <c r="M3" i="3"/>
  <c r="M51" i="3" s="1"/>
  <c r="O3" i="3"/>
  <c r="O51" i="3" s="1"/>
  <c r="Q3" i="3"/>
  <c r="Q51" i="3" s="1"/>
  <c r="S3" i="3"/>
  <c r="S51" i="3" s="1"/>
  <c r="C3" i="3"/>
  <c r="C51" i="3" s="1"/>
  <c r="A47" i="3"/>
  <c r="O39" i="3" l="1"/>
  <c r="J39" i="3"/>
  <c r="L39" i="3"/>
  <c r="I39" i="3"/>
  <c r="AE39" i="3"/>
  <c r="M39" i="3"/>
  <c r="K39" i="3"/>
  <c r="F39" i="3"/>
  <c r="E39" i="3"/>
  <c r="P39" i="3"/>
  <c r="Q39" i="3"/>
  <c r="AD39" i="3"/>
  <c r="N39" i="3"/>
  <c r="S39" i="3"/>
  <c r="R39" i="3"/>
  <c r="D39" i="3" l="1"/>
  <c r="C39" i="3"/>
</calcChain>
</file>

<file path=xl/sharedStrings.xml><?xml version="1.0" encoding="utf-8"?>
<sst xmlns="http://schemas.openxmlformats.org/spreadsheetml/2006/main" count="288" uniqueCount="39">
  <si>
    <t>Angle</t>
  </si>
  <si>
    <t>Start</t>
  </si>
  <si>
    <t>Reach Direction</t>
  </si>
  <si>
    <t>A</t>
  </si>
  <si>
    <t>B</t>
  </si>
  <si>
    <t>C</t>
  </si>
  <si>
    <t>D</t>
  </si>
  <si>
    <t>E</t>
  </si>
  <si>
    <t>F</t>
  </si>
  <si>
    <t>G</t>
  </si>
  <si>
    <t>H</t>
  </si>
  <si>
    <t>Date of Test:</t>
  </si>
  <si>
    <t>Left</t>
  </si>
  <si>
    <t>Right</t>
  </si>
  <si>
    <t>Create Polar Plot Lines</t>
  </si>
  <si>
    <t>Left (Radius)</t>
  </si>
  <si>
    <t>Right (Radius)</t>
  </si>
  <si>
    <t>Label</t>
  </si>
  <si>
    <t>NOTES:</t>
  </si>
  <si>
    <t>MAT UNITS</t>
  </si>
  <si>
    <t>CM</t>
  </si>
  <si>
    <t>NORMALIZED TO MAX MAT LENGTH [45 UNITS]</t>
  </si>
  <si>
    <t>Left-X</t>
  </si>
  <si>
    <t>Right-X</t>
  </si>
  <si>
    <t>Left-Y</t>
  </si>
  <si>
    <t>Right-Y</t>
  </si>
  <si>
    <t>SCALED DOWN FOR POLAR PLOT</t>
  </si>
  <si>
    <t>RADIUS to CARTESIAN for PLOT</t>
  </si>
  <si>
    <t>Date of Test: [mm-dd-yyyy]</t>
  </si>
  <si>
    <t>Reach Direction       ↓</t>
  </si>
  <si>
    <t>Left Stance Foot</t>
  </si>
  <si>
    <t>Right Stance Foot</t>
  </si>
  <si>
    <t>11/15/2022</t>
  </si>
  <si>
    <t>12/01/2022</t>
  </si>
  <si>
    <t>mm/dd/yyyy</t>
  </si>
  <si>
    <t>Yes</t>
  </si>
  <si>
    <t>Data Validation</t>
  </si>
  <si>
    <t>No</t>
  </si>
  <si>
    <t>Plot [Yes/No]: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</si>
</sst>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/>
      </patternFill>
    </fill>
  </fills>
  <borders count="2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</borders>
  <cellStyleXfs count="1">
    <xf numFmtId="0" fontId="0" fillId="0" borderId="0"/>
  </cellStyleXfs>
  <cellXfs count="65">
    <xf numFmtId="0" fontId="0" fillId="0" borderId="0" xfId="0"/>
    <xf numFmtId="9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3" xfId="0" applyBorder="1"/>
    <xf numFmtId="0" fontId="0" fillId="0" borderId="4" xfId="0" applyBorder="1"/>
    <xf numFmtId="9" fontId="0" fillId="3" borderId="3" xfId="0" applyNumberFormat="1" applyFill="1" applyBorder="1"/>
    <xf numFmtId="9" fontId="0" fillId="0" borderId="3" xfId="0" applyNumberFormat="1" applyBorder="1"/>
    <xf numFmtId="9" fontId="0" fillId="0" borderId="1" xfId="0" applyNumberFormat="1" applyBorder="1"/>
    <xf numFmtId="0" fontId="0" fillId="4" borderId="4" xfId="0" applyFill="1" applyBorder="1"/>
    <xf numFmtId="0" fontId="0" fillId="5" borderId="3" xfId="0" applyFill="1" applyBorder="1"/>
    <xf numFmtId="0" fontId="0" fillId="5" borderId="4" xfId="0" applyFill="1" applyBorder="1"/>
    <xf numFmtId="0" fontId="0" fillId="4" borderId="3" xfId="0" applyFill="1" applyBorder="1"/>
    <xf numFmtId="0" fontId="0" fillId="0" borderId="0" xfId="0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8" xfId="0" applyBorder="1"/>
    <xf numFmtId="0" fontId="0" fillId="5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4" borderId="19" xfId="0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0" fillId="4" borderId="20" xfId="0" applyFill="1" applyBorder="1"/>
    <xf numFmtId="0" fontId="0" fillId="6" borderId="20" xfId="0" applyFill="1" applyBorder="1"/>
    <xf numFmtId="0" fontId="1" fillId="2" borderId="6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right" vertical="center" wrapText="1"/>
    </xf>
    <xf numFmtId="0" fontId="4" fillId="0" borderId="0" xfId="0" applyFont="1"/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 u="sng"/>
              <a:t>LEFT Stance Foot</a:t>
            </a:r>
          </a:p>
        </c:rich>
      </c:tx>
      <c:layout>
        <c:manualLayout>
          <c:xMode val="edge"/>
          <c:yMode val="edge"/>
          <c:x val="5.8198708468280998E-4"/>
          <c:y val="1.794265604765192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45631430622945"/>
          <c:y val="2.0686873765030436E-2"/>
          <c:w val="0.68803762901597609"/>
          <c:h val="0.94945160192058653"/>
        </c:manualLayout>
      </c:layout>
      <c:doughnutChart>
        <c:varyColors val="1"/>
        <c:ser>
          <c:idx val="0"/>
          <c:order val="0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A6-B345-A722-D0948731CC68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A6-B345-A722-D0948731CC68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A6-B345-A722-D0948731CC68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A6-B345-A722-D0948731CC68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A6-B345-A722-D0948731CC68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2A6-B345-A722-D0948731CC68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2A6-B345-A722-D0948731CC68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2A6-B345-A722-D0948731CC68}"/>
              </c:ext>
            </c:extLst>
          </c:dPt>
          <c:val>
            <c:numRef>
              <c:f>'Plotting Transformations'!$AI$4:$AP$4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2A6-B345-A722-D0948731CC68}"/>
            </c:ext>
          </c:extLst>
        </c:ser>
        <c:ser>
          <c:idx val="1"/>
          <c:order val="1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2A6-B345-A722-D0948731CC68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2A6-B345-A722-D0948731CC68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2A6-B345-A722-D0948731CC68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2A6-B345-A722-D0948731CC68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2A6-B345-A722-D0948731CC68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52A6-B345-A722-D0948731CC68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52A6-B345-A722-D0948731CC68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52A6-B345-A722-D0948731CC68}"/>
              </c:ext>
            </c:extLst>
          </c:dPt>
          <c:val>
            <c:numRef>
              <c:f>'Plotting Transformations'!$AI$5:$AP$5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52A6-B345-A722-D0948731CC68}"/>
            </c:ext>
          </c:extLst>
        </c:ser>
        <c:ser>
          <c:idx val="2"/>
          <c:order val="2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52A6-B345-A722-D0948731CC68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52A6-B345-A722-D0948731CC68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52A6-B345-A722-D0948731CC68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52A6-B345-A722-D0948731CC68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52A6-B345-A722-D0948731CC68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52A6-B345-A722-D0948731CC68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52A6-B345-A722-D0948731CC68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52A6-B345-A722-D0948731CC68}"/>
              </c:ext>
            </c:extLst>
          </c:dPt>
          <c:val>
            <c:numRef>
              <c:f>'Plotting Transformations'!$AI$6:$AP$6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52A6-B345-A722-D0948731CC68}"/>
            </c:ext>
          </c:extLst>
        </c:ser>
        <c:ser>
          <c:idx val="3"/>
          <c:order val="3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52A6-B345-A722-D0948731CC68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E-52A6-B345-A722-D0948731CC68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0-52A6-B345-A722-D0948731CC68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2-52A6-B345-A722-D0948731CC68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4-52A6-B345-A722-D0948731CC68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6-52A6-B345-A722-D0948731CC68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8-52A6-B345-A722-D0948731CC68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A-52A6-B345-A722-D0948731CC68}"/>
              </c:ext>
            </c:extLst>
          </c:dPt>
          <c:val>
            <c:numRef>
              <c:f>'Plotting Transformations'!$AI$7:$AP$7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52A6-B345-A722-D0948731CC68}"/>
            </c:ext>
          </c:extLst>
        </c:ser>
        <c:ser>
          <c:idx val="4"/>
          <c:order val="4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52A6-B345-A722-D0948731CC68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52A6-B345-A722-D0948731CC68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52A6-B345-A722-D0948731CC68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52A6-B345-A722-D0948731CC68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52A6-B345-A722-D0948731CC68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52A6-B345-A722-D0948731CC68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52A6-B345-A722-D0948731CC68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52A6-B345-A722-D0948731CC68}"/>
              </c:ext>
            </c:extLst>
          </c:dPt>
          <c:val>
            <c:numRef>
              <c:f>'Plotting Transformations'!$AI$8:$AP$8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C-52A6-B345-A722-D0948731CC68}"/>
            </c:ext>
          </c:extLst>
        </c:ser>
        <c:ser>
          <c:idx val="5"/>
          <c:order val="5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E-52A6-B345-A722-D0948731CC68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0-52A6-B345-A722-D0948731CC68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2-52A6-B345-A722-D0948731CC68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4-52A6-B345-A722-D0948731CC68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6-52A6-B345-A722-D0948731CC68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8-52A6-B345-A722-D0948731CC68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A-52A6-B345-A722-D0948731CC68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C-52A6-B345-A722-D0948731CC68}"/>
              </c:ext>
            </c:extLst>
          </c:dPt>
          <c:val>
            <c:numRef>
              <c:f>'Plotting Transformations'!$AI$9:$AP$9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5-52A6-B345-A722-D0948731CC68}"/>
            </c:ext>
          </c:extLst>
        </c:ser>
        <c:ser>
          <c:idx val="6"/>
          <c:order val="6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52A6-B345-A722-D0948731CC68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52A6-B345-A722-D0948731CC68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B-52A6-B345-A722-D0948731CC68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D-52A6-B345-A722-D0948731CC68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F-52A6-B345-A722-D0948731CC68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1-52A6-B345-A722-D0948731CC68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3-52A6-B345-A722-D0948731CC68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5-52A6-B345-A722-D0948731CC68}"/>
              </c:ext>
            </c:extLst>
          </c:dPt>
          <c:val>
            <c:numRef>
              <c:f>'Plotting Transformations'!$AI$10:$AP$10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E-52A6-B345-A722-D0948731CC68}"/>
            </c:ext>
          </c:extLst>
        </c:ser>
        <c:ser>
          <c:idx val="7"/>
          <c:order val="7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0-52A6-B345-A722-D0948731CC68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2-52A6-B345-A722-D0948731CC68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4-52A6-B345-A722-D0948731CC68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6-52A6-B345-A722-D0948731CC68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8-52A6-B345-A722-D0948731CC68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A-52A6-B345-A722-D0948731CC68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C-52A6-B345-A722-D0948731CC68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E-52A6-B345-A722-D0948731CC68}"/>
              </c:ext>
            </c:extLst>
          </c:dPt>
          <c:dLbls>
            <c:dLbl>
              <c:idx val="0"/>
              <c:layout>
                <c:manualLayout>
                  <c:x val="0.14202652330046628"/>
                  <c:y val="1.41434839744303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25863A-961A-3444-8E5F-F0531DC68C45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0-52A6-B345-A722-D0948731CC68}"/>
                </c:ext>
              </c:extLst>
            </c:dLbl>
            <c:dLbl>
              <c:idx val="1"/>
              <c:layout>
                <c:manualLayout>
                  <c:x val="8.492307578790767E-2"/>
                  <c:y val="0.15557832371873398"/>
                </c:manualLayout>
              </c:layout>
              <c:tx>
                <c:rich>
                  <a:bodyPr/>
                  <a:lstStyle/>
                  <a:p>
                    <a:fld id="{1655C08B-7491-7B40-AF68-305862797D87}" type="CELLRANGE">
                      <a:rPr lang="en-US" b="1"/>
                      <a:pPr/>
                      <a:t>[CELLRANGE]</a:t>
                    </a:fld>
                    <a:endParaRPr lang="en-US" b="1"/>
                  </a:p>
                  <a:p>
                    <a:r>
                      <a:rPr lang="en-US"/>
                      <a:t>(Lateral)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2-52A6-B345-A722-D0948731CC68}"/>
                </c:ext>
              </c:extLst>
            </c:dLbl>
            <c:dLbl>
              <c:idx val="2"/>
              <c:layout>
                <c:manualLayout>
                  <c:x val="-1.7570291542325724E-2"/>
                  <c:y val="0.2040702687739238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EA3C3EA-79C9-B540-8A7F-C634D7B73111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4-52A6-B345-A722-D0948731CC68}"/>
                </c:ext>
              </c:extLst>
            </c:dLbl>
            <c:dLbl>
              <c:idx val="3"/>
              <c:layout>
                <c:manualLayout>
                  <c:x val="-0.11274276170857031"/>
                  <c:y val="9.78674998965885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E</a:t>
                    </a:r>
                  </a:p>
                  <a:p>
                    <a:r>
                      <a:rPr lang="en-US" sz="1200"/>
                      <a:t>(Posterior)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294167723881707E-2"/>
                      <c:h val="6.7838290181653882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B6-52A6-B345-A722-D0948731CC68}"/>
                </c:ext>
              </c:extLst>
            </c:dLbl>
            <c:dLbl>
              <c:idx val="4"/>
              <c:layout>
                <c:manualLayout>
                  <c:x val="-0.14202652330046628"/>
                  <c:y val="-1.414348397443036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B2F36E6-3F2E-AE43-B0A5-F7E5B05CC4C9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8-52A6-B345-A722-D0948731CC68}"/>
                </c:ext>
              </c:extLst>
            </c:dLbl>
            <c:dLbl>
              <c:idx val="5"/>
              <c:layout>
                <c:manualLayout>
                  <c:x val="-8.492307578790767E-2"/>
                  <c:y val="-0.15557832371873398"/>
                </c:manualLayout>
              </c:layout>
              <c:tx>
                <c:rich>
                  <a:bodyPr/>
                  <a:lstStyle/>
                  <a:p>
                    <a:fld id="{D88E30F6-5CF8-E244-B104-511CD150DE2D}" type="CELLRANGE">
                      <a:rPr lang="en-US" b="1"/>
                      <a:pPr/>
                      <a:t>[CELLRANGE]</a:t>
                    </a:fld>
                    <a:endParaRPr lang="en-US" b="1"/>
                  </a:p>
                  <a:p>
                    <a:r>
                      <a:rPr lang="en-US"/>
                      <a:t>(Medial)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A-52A6-B345-A722-D0948731CC68}"/>
                </c:ext>
              </c:extLst>
            </c:dLbl>
            <c:dLbl>
              <c:idx val="6"/>
              <c:layout>
                <c:manualLayout>
                  <c:x val="1.7570291542325724E-2"/>
                  <c:y val="-0.2020497710632908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76E178-1482-DE42-97FD-78CA2BF37F6C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C-52A6-B345-A722-D0948731CC68}"/>
                </c:ext>
              </c:extLst>
            </c:dLbl>
            <c:dLbl>
              <c:idx val="7"/>
              <c:layout>
                <c:manualLayout>
                  <c:x val="0.11127851310139615"/>
                  <c:y val="-8.9990899805586749E-2"/>
                </c:manualLayout>
              </c:layout>
              <c:tx>
                <c:rich>
                  <a:bodyPr/>
                  <a:lstStyle/>
                  <a:p>
                    <a:fld id="{F6E01402-6FFB-B24D-9C8C-A83B634702FD}" type="CELLRANGE">
                      <a:rPr lang="en-US" sz="1200" b="1"/>
                      <a:pPr/>
                      <a:t>[CELLRANGE]</a:t>
                    </a:fld>
                    <a:endParaRPr lang="en-US" sz="1200" b="1"/>
                  </a:p>
                  <a:p>
                    <a:r>
                      <a:rPr lang="en-US" sz="1200"/>
                      <a:t>(Anterior)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E-52A6-B345-A722-D0948731CC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'Plotting Transformations'!$AI$11:$AP$11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'Plotting Transformations'!$B$40:$B$47</c15:f>
                <c15:dlblRangeCache>
                  <c:ptCount val="8"/>
                  <c:pt idx="0">
                    <c:v>H</c:v>
                  </c:pt>
                  <c:pt idx="1">
                    <c:v>G</c:v>
                  </c:pt>
                  <c:pt idx="2">
                    <c:v>F</c:v>
                  </c:pt>
                  <c:pt idx="3">
                    <c:v>E</c:v>
                  </c:pt>
                  <c:pt idx="4">
                    <c:v>D</c:v>
                  </c:pt>
                  <c:pt idx="5">
                    <c:v>C</c:v>
                  </c:pt>
                  <c:pt idx="6">
                    <c:v>B</c:v>
                  </c:pt>
                  <c:pt idx="7">
                    <c:v>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C7-52A6-B345-A722-D0948731CC68}"/>
            </c:ext>
          </c:extLst>
        </c:ser>
        <c:ser>
          <c:idx val="8"/>
          <c:order val="8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9-52A6-B345-A722-D0948731CC68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B-52A6-B345-A722-D0948731CC68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D-52A6-B345-A722-D0948731CC68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F-52A6-B345-A722-D0948731CC68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1-52A6-B345-A722-D0948731CC68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3-52A6-B345-A722-D0948731CC68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5-52A6-B345-A722-D0948731CC68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7-52A6-B345-A722-D0948731CC68}"/>
              </c:ext>
            </c:extLst>
          </c:dPt>
          <c:val>
            <c:numRef>
              <c:f>'Plotting Transformations'!$AI$12:$AP$12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E0-52A6-B345-A722-D0948731C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catterChart>
        <c:scatterStyle val="lineMarker"/>
        <c:varyColors val="0"/>
        <c:ser>
          <c:idx val="10"/>
          <c:order val="9"/>
          <c:tx>
            <c:strRef>
              <c:f>'Plotting Transformations'!$C$51</c:f>
              <c:strCache>
                <c:ptCount val="1"/>
                <c:pt idx="0">
                  <c:v>11/15/2022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'Plotting Transformations'!$C$53:$C$61</c:f>
              <c:numCache>
                <c:formatCode>General</c:formatCode>
                <c:ptCount val="9"/>
                <c:pt idx="0">
                  <c:v>0</c:v>
                </c:pt>
                <c:pt idx="1">
                  <c:v>3.2779784558316769</c:v>
                </c:pt>
                <c:pt idx="2">
                  <c:v>4.6357615894039732</c:v>
                </c:pt>
                <c:pt idx="3">
                  <c:v>3.4184632467958926</c:v>
                </c:pt>
                <c:pt idx="4">
                  <c:v>5.6794961485830062E-16</c:v>
                </c:pt>
                <c:pt idx="5">
                  <c:v>-3.1374936648674621</c:v>
                </c:pt>
                <c:pt idx="6">
                  <c:v>-1.8543046357615893</c:v>
                </c:pt>
                <c:pt idx="7">
                  <c:v>-3.1374936648674634</c:v>
                </c:pt>
                <c:pt idx="8">
                  <c:v>0</c:v>
                </c:pt>
              </c:numCache>
            </c:numRef>
          </c:xVal>
          <c:yVal>
            <c:numRef>
              <c:f>'Plotting Transformations'!$C$64:$C$72</c:f>
              <c:numCache>
                <c:formatCode>General</c:formatCode>
                <c:ptCount val="9"/>
                <c:pt idx="0">
                  <c:v>4.6357615894039732</c:v>
                </c:pt>
                <c:pt idx="1">
                  <c:v>3.2779784558316774</c:v>
                </c:pt>
                <c:pt idx="2">
                  <c:v>2.8397480742915031E-16</c:v>
                </c:pt>
                <c:pt idx="3">
                  <c:v>-3.4184632467958918</c:v>
                </c:pt>
                <c:pt idx="4">
                  <c:v>-4.6357615894039732</c:v>
                </c:pt>
                <c:pt idx="5">
                  <c:v>-3.1374936648674634</c:v>
                </c:pt>
                <c:pt idx="6">
                  <c:v>-3.407697689149804E-16</c:v>
                </c:pt>
                <c:pt idx="7">
                  <c:v>3.1374936648674616</c:v>
                </c:pt>
                <c:pt idx="8">
                  <c:v>4.6357615894039732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A-52A6-B345-A722-D0948731CC68}"/>
            </c:ext>
          </c:extLst>
        </c:ser>
        <c:ser>
          <c:idx val="11"/>
          <c:order val="10"/>
          <c:tx>
            <c:strRef>
              <c:f>'Plotting Transformations'!$E$51:$F$51</c:f>
              <c:strCache>
                <c:ptCount val="2"/>
                <c:pt idx="0">
                  <c:v>12/01/2022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'Plotting Transformations'!$E$53:$E$61</c:f>
              <c:numCache>
                <c:formatCode>General</c:formatCode>
                <c:ptCount val="9"/>
                <c:pt idx="0">
                  <c:v>0</c:v>
                </c:pt>
                <c:pt idx="1">
                  <c:v>3.2779784558316769</c:v>
                </c:pt>
                <c:pt idx="2">
                  <c:v>4.6357615894039732</c:v>
                </c:pt>
                <c:pt idx="3">
                  <c:v>3.4184632467958926</c:v>
                </c:pt>
                <c:pt idx="4">
                  <c:v>5.6794961485830062E-16</c:v>
                </c:pt>
                <c:pt idx="5">
                  <c:v>-3.2779784558316769</c:v>
                </c:pt>
                <c:pt idx="6">
                  <c:v>-4.6357615894039732</c:v>
                </c:pt>
                <c:pt idx="7">
                  <c:v>-3.2779784558316778</c:v>
                </c:pt>
                <c:pt idx="8">
                  <c:v>0</c:v>
                </c:pt>
              </c:numCache>
            </c:numRef>
          </c:xVal>
          <c:yVal>
            <c:numRef>
              <c:f>'Plotting Transformations'!$E$64:$E$72</c:f>
              <c:numCache>
                <c:formatCode>General</c:formatCode>
                <c:ptCount val="9"/>
                <c:pt idx="0">
                  <c:v>4.6357615894039732</c:v>
                </c:pt>
                <c:pt idx="1">
                  <c:v>3.2779784558316774</c:v>
                </c:pt>
                <c:pt idx="2">
                  <c:v>2.8397480742915031E-16</c:v>
                </c:pt>
                <c:pt idx="3">
                  <c:v>-3.4184632467958918</c:v>
                </c:pt>
                <c:pt idx="4">
                  <c:v>-4.6357615894039732</c:v>
                </c:pt>
                <c:pt idx="5">
                  <c:v>-3.2779784558316778</c:v>
                </c:pt>
                <c:pt idx="6">
                  <c:v>-8.5192442228745093E-16</c:v>
                </c:pt>
                <c:pt idx="7">
                  <c:v>3.2779784558316765</c:v>
                </c:pt>
                <c:pt idx="8">
                  <c:v>4.6357615894039732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B-52A6-B345-A722-D0948731CC68}"/>
            </c:ext>
          </c:extLst>
        </c:ser>
        <c:ser>
          <c:idx val="12"/>
          <c:order val="11"/>
          <c:tx>
            <c:strRef>
              <c:f>'Plotting Transformations'!$G$51:$H$51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Transformations'!$G$53:$G$61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Transformations'!$G$64:$G$72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4-71D6-044D-A1B2-55F9B4BC6410}"/>
            </c:ext>
          </c:extLst>
        </c:ser>
        <c:ser>
          <c:idx val="9"/>
          <c:order val="12"/>
          <c:tx>
            <c:strRef>
              <c:f>'Plotting Transformations'!$I$51:$J$51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'Plotting Transformations'!$I$53:$I$61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Transformations'!$I$64:$I$72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5-71D6-044D-A1B2-55F9B4BC6410}"/>
            </c:ext>
          </c:extLst>
        </c:ser>
        <c:ser>
          <c:idx val="13"/>
          <c:order val="13"/>
          <c:tx>
            <c:strRef>
              <c:f>'Plotting Transformations'!$K$51:$L$51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Transformations'!$K$53:$K$61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Transformations'!$K$64:$K$72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6-71D6-044D-A1B2-55F9B4BC6410}"/>
            </c:ext>
          </c:extLst>
        </c:ser>
        <c:ser>
          <c:idx val="14"/>
          <c:order val="14"/>
          <c:tx>
            <c:strRef>
              <c:f>'Plotting Transformations'!$M$51:$N$51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Transformations'!$M$53:$M$61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Transformations'!$M$64:$M$72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7-71D6-044D-A1B2-55F9B4BC6410}"/>
            </c:ext>
          </c:extLst>
        </c:ser>
        <c:ser>
          <c:idx val="15"/>
          <c:order val="15"/>
          <c:tx>
            <c:strRef>
              <c:f>'Plotting Transformations'!$O$51:$P$51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Transformations'!$O$53:$O$61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Transformations'!$O$64:$O$72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8-71D6-044D-A1B2-55F9B4BC6410}"/>
            </c:ext>
          </c:extLst>
        </c:ser>
        <c:ser>
          <c:idx val="16"/>
          <c:order val="16"/>
          <c:tx>
            <c:strRef>
              <c:f>'Plotting Transformations'!$Q$51:$R$51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Transformations'!$Q$53:$Q$61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Transformations'!$Q$64:$Q$72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9-71D6-044D-A1B2-55F9B4BC6410}"/>
            </c:ext>
          </c:extLst>
        </c:ser>
        <c:ser>
          <c:idx val="17"/>
          <c:order val="17"/>
          <c:tx>
            <c:strRef>
              <c:f>'Plotting Transformations'!$S$51:$T$51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Transformations'!$S$53:$S$61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Transformations'!$S$64:$S$72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A-71D6-044D-A1B2-55F9B4BC6410}"/>
            </c:ext>
          </c:extLst>
        </c:ser>
        <c:ser>
          <c:idx val="18"/>
          <c:order val="18"/>
          <c:tx>
            <c:strRef>
              <c:f>'Plotting Transformations'!$U$51:$V$51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Transformations'!$U$53:$U$61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Transformations'!$U$64:$U$72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B-71D6-044D-A1B2-55F9B4BC6410}"/>
            </c:ext>
          </c:extLst>
        </c:ser>
        <c:ser>
          <c:idx val="19"/>
          <c:order val="19"/>
          <c:tx>
            <c:strRef>
              <c:f>'Plotting Transformations'!$W$51:$X$51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Transformations'!$W$53:$W$61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Transformations'!$W$64:$W$72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C-71D6-044D-A1B2-55F9B4BC6410}"/>
            </c:ext>
          </c:extLst>
        </c:ser>
        <c:ser>
          <c:idx val="20"/>
          <c:order val="20"/>
          <c:tx>
            <c:strRef>
              <c:f>'Plotting Transformations'!$Y$51:$Z$51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Transformations'!$Y$53:$Y$61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Transformations'!$Y$64:$Y$72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D-71D6-044D-A1B2-55F9B4BC6410}"/>
            </c:ext>
          </c:extLst>
        </c:ser>
        <c:ser>
          <c:idx val="21"/>
          <c:order val="21"/>
          <c:tx>
            <c:strRef>
              <c:f>'Plotting Transformations'!$AA$51:$AB$51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Transformations'!$AA$53:$AA$61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Transformations'!$AA$64:$AA$72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E-71D6-044D-A1B2-55F9B4BC6410}"/>
            </c:ext>
          </c:extLst>
        </c:ser>
        <c:ser>
          <c:idx val="22"/>
          <c:order val="22"/>
          <c:tx>
            <c:strRef>
              <c:f>'Plotting Transformations'!$AC$51:$AD$51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Transformations'!$AC$53:$AC$61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Transformations'!$AC$64:$AC$72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AF-71D6-044D-A1B2-55F9B4BC6410}"/>
            </c:ext>
          </c:extLst>
        </c:ser>
        <c:ser>
          <c:idx val="23"/>
          <c:order val="23"/>
          <c:tx>
            <c:strRef>
              <c:f>'Plotting Transformations'!$AE$51:$AF$51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Transformations'!$AE$53:$AE$61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Transformations'!$AE$64:$AE$72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B0-71D6-044D-A1B2-55F9B4BC6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121535"/>
        <c:axId val="1162115295"/>
      </c:scatterChart>
      <c:valAx>
        <c:axId val="1162115295"/>
        <c:scaling>
          <c:orientation val="minMax"/>
          <c:max val="10"/>
          <c:min val="-10"/>
        </c:scaling>
        <c:delete val="1"/>
        <c:axPos val="l"/>
        <c:numFmt formatCode="General" sourceLinked="1"/>
        <c:majorTickMark val="out"/>
        <c:minorTickMark val="none"/>
        <c:tickLblPos val="nextTo"/>
        <c:crossAx val="1162121535"/>
        <c:crosses val="autoZero"/>
        <c:crossBetween val="midCat"/>
      </c:valAx>
      <c:valAx>
        <c:axId val="1162121535"/>
        <c:scaling>
          <c:orientation val="minMax"/>
          <c:max val="10"/>
          <c:min val="-10"/>
        </c:scaling>
        <c:delete val="1"/>
        <c:axPos val="b"/>
        <c:numFmt formatCode="General" sourceLinked="1"/>
        <c:majorTickMark val="out"/>
        <c:minorTickMark val="none"/>
        <c:tickLblPos val="nextTo"/>
        <c:crossAx val="1162115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"/>
          <c:y val="8.1000639559117862E-2"/>
          <c:w val="0.21989796318355237"/>
          <c:h val="0.91899936044088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800"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 u="sng"/>
              <a:t>RIGHT Stance Foot</a:t>
            </a:r>
          </a:p>
        </c:rich>
      </c:tx>
      <c:layout>
        <c:manualLayout>
          <c:xMode val="edge"/>
          <c:yMode val="edge"/>
          <c:x val="5.8198708468280998E-4"/>
          <c:y val="1.794265604765192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45631430622945"/>
          <c:y val="2.0686873765030436E-2"/>
          <c:w val="0.68803762901597609"/>
          <c:h val="0.94945160192058653"/>
        </c:manualLayout>
      </c:layout>
      <c:doughnutChart>
        <c:varyColors val="1"/>
        <c:ser>
          <c:idx val="0"/>
          <c:order val="0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69-224C-A0CA-401FAA010E89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69-224C-A0CA-401FAA010E89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69-224C-A0CA-401FAA010E89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C69-224C-A0CA-401FAA010E89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C69-224C-A0CA-401FAA010E89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C69-224C-A0CA-401FAA010E89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C69-224C-A0CA-401FAA010E89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C69-224C-A0CA-401FAA010E89}"/>
              </c:ext>
            </c:extLst>
          </c:dPt>
          <c:val>
            <c:numRef>
              <c:f>'Plotting Transformations'!$AI$4:$AP$4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C69-224C-A0CA-401FAA010E89}"/>
            </c:ext>
          </c:extLst>
        </c:ser>
        <c:ser>
          <c:idx val="1"/>
          <c:order val="1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C69-224C-A0CA-401FAA010E89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5C69-224C-A0CA-401FAA010E89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5C69-224C-A0CA-401FAA010E89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C69-224C-A0CA-401FAA010E89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C69-224C-A0CA-401FAA010E89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C69-224C-A0CA-401FAA010E89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C69-224C-A0CA-401FAA010E89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C69-224C-A0CA-401FAA010E89}"/>
              </c:ext>
            </c:extLst>
          </c:dPt>
          <c:val>
            <c:numRef>
              <c:f>'Plotting Transformations'!$AI$5:$AP$5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C69-224C-A0CA-401FAA010E89}"/>
            </c:ext>
          </c:extLst>
        </c:ser>
        <c:ser>
          <c:idx val="2"/>
          <c:order val="2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C69-224C-A0CA-401FAA010E89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C69-224C-A0CA-401FAA010E89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5C69-224C-A0CA-401FAA010E89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5C69-224C-A0CA-401FAA010E89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5C69-224C-A0CA-401FAA010E89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5C69-224C-A0CA-401FAA010E89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5C69-224C-A0CA-401FAA010E89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5C69-224C-A0CA-401FAA010E89}"/>
              </c:ext>
            </c:extLst>
          </c:dPt>
          <c:val>
            <c:numRef>
              <c:f>'Plotting Transformations'!$AI$6:$AP$6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5C69-224C-A0CA-401FAA010E89}"/>
            </c:ext>
          </c:extLst>
        </c:ser>
        <c:ser>
          <c:idx val="3"/>
          <c:order val="3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5C69-224C-A0CA-401FAA010E89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5C69-224C-A0CA-401FAA010E89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5C69-224C-A0CA-401FAA010E89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5C69-224C-A0CA-401FAA010E89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5C69-224C-A0CA-401FAA010E89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5C69-224C-A0CA-401FAA010E89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5C69-224C-A0CA-401FAA010E89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5C69-224C-A0CA-401FAA010E89}"/>
              </c:ext>
            </c:extLst>
          </c:dPt>
          <c:val>
            <c:numRef>
              <c:f>'Plotting Transformations'!$AI$7:$AP$7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5C69-224C-A0CA-401FAA010E89}"/>
            </c:ext>
          </c:extLst>
        </c:ser>
        <c:ser>
          <c:idx val="4"/>
          <c:order val="4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5C69-224C-A0CA-401FAA010E89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5C69-224C-A0CA-401FAA010E89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5C69-224C-A0CA-401FAA010E89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5C69-224C-A0CA-401FAA010E89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5C69-224C-A0CA-401FAA010E89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5C69-224C-A0CA-401FAA010E89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5C69-224C-A0CA-401FAA010E89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5C69-224C-A0CA-401FAA010E89}"/>
              </c:ext>
            </c:extLst>
          </c:dPt>
          <c:val>
            <c:numRef>
              <c:f>'Plotting Transformations'!$AI$8:$AP$8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5C69-224C-A0CA-401FAA010E89}"/>
            </c:ext>
          </c:extLst>
        </c:ser>
        <c:ser>
          <c:idx val="5"/>
          <c:order val="5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6-5C69-224C-A0CA-401FAA010E89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8-5C69-224C-A0CA-401FAA010E89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A-5C69-224C-A0CA-401FAA010E89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C-5C69-224C-A0CA-401FAA010E89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E-5C69-224C-A0CA-401FAA010E89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0-5C69-224C-A0CA-401FAA010E89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2-5C69-224C-A0CA-401FAA010E89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4-5C69-224C-A0CA-401FAA010E89}"/>
              </c:ext>
            </c:extLst>
          </c:dPt>
          <c:val>
            <c:numRef>
              <c:f>'Plotting Transformations'!$AI$9:$AP$9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5-5C69-224C-A0CA-401FAA010E89}"/>
            </c:ext>
          </c:extLst>
        </c:ser>
        <c:ser>
          <c:idx val="6"/>
          <c:order val="6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5C69-224C-A0CA-401FAA010E89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5C69-224C-A0CA-401FAA010E89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5C69-224C-A0CA-401FAA010E89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5C69-224C-A0CA-401FAA010E89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5C69-224C-A0CA-401FAA010E89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5C69-224C-A0CA-401FAA010E89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5C69-224C-A0CA-401FAA010E89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5-5C69-224C-A0CA-401FAA010E89}"/>
              </c:ext>
            </c:extLst>
          </c:dPt>
          <c:val>
            <c:numRef>
              <c:f>'Plotting Transformations'!$AI$10:$AP$10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5C69-224C-A0CA-401FAA010E89}"/>
            </c:ext>
          </c:extLst>
        </c:ser>
        <c:ser>
          <c:idx val="7"/>
          <c:order val="7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8-5C69-224C-A0CA-401FAA010E89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A-5C69-224C-A0CA-401FAA010E89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C-5C69-224C-A0CA-401FAA010E89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E-5C69-224C-A0CA-401FAA010E89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0-5C69-224C-A0CA-401FAA010E89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2-5C69-224C-A0CA-401FAA010E89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4-5C69-224C-A0CA-401FAA010E89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6-5C69-224C-A0CA-401FAA010E89}"/>
              </c:ext>
            </c:extLst>
          </c:dPt>
          <c:dLbls>
            <c:dLbl>
              <c:idx val="0"/>
              <c:layout>
                <c:manualLayout>
                  <c:x val="0.14202652330046628"/>
                  <c:y val="1.41434839744303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326DB67-87BE-A941-8CB3-89CB5B85DAB0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8-5C69-224C-A0CA-401FAA010E89}"/>
                </c:ext>
              </c:extLst>
            </c:dLbl>
            <c:dLbl>
              <c:idx val="1"/>
              <c:layout>
                <c:manualLayout>
                  <c:x val="8.492307578790767E-2"/>
                  <c:y val="0.15557832371873398"/>
                </c:manualLayout>
              </c:layout>
              <c:tx>
                <c:rich>
                  <a:bodyPr/>
                  <a:lstStyle/>
                  <a:p>
                    <a:fld id="{1655C08B-7491-7B40-AF68-305862797D87}" type="CELLRANGE">
                      <a:rPr lang="en-US" b="1"/>
                      <a:pPr/>
                      <a:t>[CELLRANGE]</a:t>
                    </a:fld>
                    <a:endParaRPr lang="en-US" b="1"/>
                  </a:p>
                  <a:p>
                    <a:r>
                      <a:rPr lang="en-US"/>
                      <a:t>(Medial)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A-5C69-224C-A0CA-401FAA010E89}"/>
                </c:ext>
              </c:extLst>
            </c:dLbl>
            <c:dLbl>
              <c:idx val="2"/>
              <c:layout>
                <c:manualLayout>
                  <c:x val="-1.7570291542325724E-2"/>
                  <c:y val="0.2040702687739238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A3EBE20-64F3-9D4D-B258-B9ED1605B951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C-5C69-224C-A0CA-401FAA010E89}"/>
                </c:ext>
              </c:extLst>
            </c:dLbl>
            <c:dLbl>
              <c:idx val="3"/>
              <c:layout>
                <c:manualLayout>
                  <c:x val="-0.11274276170857031"/>
                  <c:y val="9.78674998965885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E</a:t>
                    </a:r>
                  </a:p>
                  <a:p>
                    <a:r>
                      <a:rPr lang="en-US" sz="1200"/>
                      <a:t>(Posterior)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294167723881707E-2"/>
                      <c:h val="6.7838290181653882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7E-5C69-224C-A0CA-401FAA010E89}"/>
                </c:ext>
              </c:extLst>
            </c:dLbl>
            <c:dLbl>
              <c:idx val="4"/>
              <c:layout>
                <c:manualLayout>
                  <c:x val="-0.14202652330046628"/>
                  <c:y val="-1.414348397443036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CAE654A-3F8D-3042-A8B3-288B17F3D6A8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0-5C69-224C-A0CA-401FAA010E89}"/>
                </c:ext>
              </c:extLst>
            </c:dLbl>
            <c:dLbl>
              <c:idx val="5"/>
              <c:layout>
                <c:manualLayout>
                  <c:x val="-8.492307578790767E-2"/>
                  <c:y val="-0.15557832371873398"/>
                </c:manualLayout>
              </c:layout>
              <c:tx>
                <c:rich>
                  <a:bodyPr/>
                  <a:lstStyle/>
                  <a:p>
                    <a:fld id="{D88E30F6-5CF8-E244-B104-511CD150DE2D}" type="CELLRANGE">
                      <a:rPr lang="en-US" b="1"/>
                      <a:pPr/>
                      <a:t>[CELLRANGE]</a:t>
                    </a:fld>
                    <a:endParaRPr lang="en-US" b="1"/>
                  </a:p>
                  <a:p>
                    <a:r>
                      <a:rPr lang="en-US"/>
                      <a:t>(Lateral)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2-5C69-224C-A0CA-401FAA010E89}"/>
                </c:ext>
              </c:extLst>
            </c:dLbl>
            <c:dLbl>
              <c:idx val="6"/>
              <c:layout>
                <c:manualLayout>
                  <c:x val="1.7570291542325724E-2"/>
                  <c:y val="-0.2020497710632908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4615947-1A56-F54E-ABE0-201C605A4310}" type="CELLRANGE">
                      <a:rPr lang="en-US"/>
                      <a:pPr>
                        <a:defRPr sz="1200" b="1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4-5C69-224C-A0CA-401FAA010E89}"/>
                </c:ext>
              </c:extLst>
            </c:dLbl>
            <c:dLbl>
              <c:idx val="7"/>
              <c:layout>
                <c:manualLayout>
                  <c:x val="0.11127851310139615"/>
                  <c:y val="-8.9990899805586749E-2"/>
                </c:manualLayout>
              </c:layout>
              <c:tx>
                <c:rich>
                  <a:bodyPr/>
                  <a:lstStyle/>
                  <a:p>
                    <a:fld id="{F6E01402-6FFB-B24D-9C8C-A83B634702FD}" type="CELLRANGE">
                      <a:rPr lang="en-US" sz="1200" b="1"/>
                      <a:pPr/>
                      <a:t>[CELLRANGE]</a:t>
                    </a:fld>
                    <a:endParaRPr lang="en-US" sz="1200" b="1"/>
                  </a:p>
                  <a:p>
                    <a:r>
                      <a:rPr lang="en-US" sz="1200"/>
                      <a:t>(Anterior)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6-5C69-224C-A0CA-401FAA010E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'Plotting Transformations'!$AI$11:$AP$11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'Plotting Transformations'!$B$40:$B$47</c15:f>
                <c15:dlblRangeCache>
                  <c:ptCount val="8"/>
                  <c:pt idx="0">
                    <c:v>H</c:v>
                  </c:pt>
                  <c:pt idx="1">
                    <c:v>G</c:v>
                  </c:pt>
                  <c:pt idx="2">
                    <c:v>F</c:v>
                  </c:pt>
                  <c:pt idx="3">
                    <c:v>E</c:v>
                  </c:pt>
                  <c:pt idx="4">
                    <c:v>D</c:v>
                  </c:pt>
                  <c:pt idx="5">
                    <c:v>C</c:v>
                  </c:pt>
                  <c:pt idx="6">
                    <c:v>B</c:v>
                  </c:pt>
                  <c:pt idx="7">
                    <c:v>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87-5C69-224C-A0CA-401FAA010E89}"/>
            </c:ext>
          </c:extLst>
        </c:ser>
        <c:ser>
          <c:idx val="8"/>
          <c:order val="8"/>
          <c:spPr>
            <a:noFill/>
            <a:ln w="6350">
              <a:solidFill>
                <a:schemeClr val="bg2">
                  <a:lumMod val="90000"/>
                </a:schemeClr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9-5C69-224C-A0CA-401FAA010E89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5C69-224C-A0CA-401FAA010E89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D-5C69-224C-A0CA-401FAA010E89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5C69-224C-A0CA-401FAA010E89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5C69-224C-A0CA-401FAA010E89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3-5C69-224C-A0CA-401FAA010E89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5-5C69-224C-A0CA-401FAA010E89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bg2">
                    <a:lumMod val="9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5C69-224C-A0CA-401FAA010E89}"/>
              </c:ext>
            </c:extLst>
          </c:dPt>
          <c:val>
            <c:numRef>
              <c:f>'Plotting Transformations'!$AI$12:$AP$12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8-5C69-224C-A0CA-401FAA010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catterChart>
        <c:scatterStyle val="lineMarker"/>
        <c:varyColors val="0"/>
        <c:ser>
          <c:idx val="10"/>
          <c:order val="9"/>
          <c:tx>
            <c:strRef>
              <c:f>'Plotting Transformations'!$C$51</c:f>
              <c:strCache>
                <c:ptCount val="1"/>
                <c:pt idx="0">
                  <c:v>11/15/2022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'Plotting Transformations'!$D$53:$D$61</c:f>
              <c:numCache>
                <c:formatCode>General</c:formatCode>
                <c:ptCount val="9"/>
                <c:pt idx="0">
                  <c:v>0</c:v>
                </c:pt>
                <c:pt idx="1">
                  <c:v>3.2779784558316769</c:v>
                </c:pt>
                <c:pt idx="2">
                  <c:v>4.6357615894039732</c:v>
                </c:pt>
                <c:pt idx="3">
                  <c:v>3.4184632467958926</c:v>
                </c:pt>
                <c:pt idx="4">
                  <c:v>5.6794961485830062E-16</c:v>
                </c:pt>
                <c:pt idx="5">
                  <c:v>-3.1374936648674621</c:v>
                </c:pt>
                <c:pt idx="6">
                  <c:v>-1.6556291390728479</c:v>
                </c:pt>
                <c:pt idx="7">
                  <c:v>-3.1374936648674634</c:v>
                </c:pt>
                <c:pt idx="8">
                  <c:v>0</c:v>
                </c:pt>
              </c:numCache>
            </c:numRef>
          </c:xVal>
          <c:yVal>
            <c:numRef>
              <c:f>'Plotting Transformations'!$D$64:$D$72</c:f>
              <c:numCache>
                <c:formatCode>General</c:formatCode>
                <c:ptCount val="9"/>
                <c:pt idx="0">
                  <c:v>4.6357615894039732</c:v>
                </c:pt>
                <c:pt idx="1">
                  <c:v>3.2779784558316774</c:v>
                </c:pt>
                <c:pt idx="2">
                  <c:v>2.8397480742915031E-16</c:v>
                </c:pt>
                <c:pt idx="3">
                  <c:v>-3.4184632467958918</c:v>
                </c:pt>
                <c:pt idx="4">
                  <c:v>-4.6357615894039732</c:v>
                </c:pt>
                <c:pt idx="5">
                  <c:v>-3.1374936648674634</c:v>
                </c:pt>
                <c:pt idx="6">
                  <c:v>-3.0425872224551828E-16</c:v>
                </c:pt>
                <c:pt idx="7">
                  <c:v>3.1374936648674616</c:v>
                </c:pt>
                <c:pt idx="8">
                  <c:v>4.6357615894039732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9-5C69-224C-A0CA-401FAA010E89}"/>
            </c:ext>
          </c:extLst>
        </c:ser>
        <c:ser>
          <c:idx val="11"/>
          <c:order val="10"/>
          <c:tx>
            <c:strRef>
              <c:f>'Plotting Transformations'!$E$51:$F$51</c:f>
              <c:strCache>
                <c:ptCount val="2"/>
                <c:pt idx="0">
                  <c:v>12/01/2022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'Plotting Transformations'!$F$53:$F$61</c:f>
              <c:numCache>
                <c:formatCode>General</c:formatCode>
                <c:ptCount val="9"/>
                <c:pt idx="0">
                  <c:v>0</c:v>
                </c:pt>
                <c:pt idx="1">
                  <c:v>3.2779784558316769</c:v>
                </c:pt>
                <c:pt idx="2">
                  <c:v>4.6357615894039732</c:v>
                </c:pt>
                <c:pt idx="3">
                  <c:v>3.4184632467958926</c:v>
                </c:pt>
                <c:pt idx="4">
                  <c:v>5.6794961485830062E-16</c:v>
                </c:pt>
                <c:pt idx="5">
                  <c:v>-3.1374936648674621</c:v>
                </c:pt>
                <c:pt idx="6">
                  <c:v>-5.0331125827814578</c:v>
                </c:pt>
                <c:pt idx="7">
                  <c:v>-3.2779784558316778</c:v>
                </c:pt>
                <c:pt idx="8">
                  <c:v>0</c:v>
                </c:pt>
              </c:numCache>
            </c:numRef>
          </c:xVal>
          <c:yVal>
            <c:numRef>
              <c:f>'Plotting Transformations'!$F$64:$F$72</c:f>
              <c:numCache>
                <c:formatCode>General</c:formatCode>
                <c:ptCount val="9"/>
                <c:pt idx="0">
                  <c:v>4.6357615894039732</c:v>
                </c:pt>
                <c:pt idx="1">
                  <c:v>3.2779784558316774</c:v>
                </c:pt>
                <c:pt idx="2">
                  <c:v>2.8397480742915031E-16</c:v>
                </c:pt>
                <c:pt idx="3">
                  <c:v>-3.4184632467958918</c:v>
                </c:pt>
                <c:pt idx="4">
                  <c:v>-4.6357615894039732</c:v>
                </c:pt>
                <c:pt idx="5">
                  <c:v>-3.1374936648674634</c:v>
                </c:pt>
                <c:pt idx="6">
                  <c:v>-9.2494651562637549E-16</c:v>
                </c:pt>
                <c:pt idx="7">
                  <c:v>3.2779784558316765</c:v>
                </c:pt>
                <c:pt idx="8">
                  <c:v>4.6357615894039732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A-5C69-224C-A0CA-401FAA010E89}"/>
            </c:ext>
          </c:extLst>
        </c:ser>
        <c:ser>
          <c:idx val="12"/>
          <c:order val="11"/>
          <c:tx>
            <c:strRef>
              <c:f>'Plotting Transformations'!$G$51:$H$51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Transformations'!$H$53:$H$61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Transformations'!$H$64:$H$72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B-5C69-224C-A0CA-401FAA010E89}"/>
            </c:ext>
          </c:extLst>
        </c:ser>
        <c:ser>
          <c:idx val="9"/>
          <c:order val="12"/>
          <c:tx>
            <c:strRef>
              <c:f>'Plotting Transformations'!$I$51:$J$51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'Plotting Transformations'!$J$53:$J$61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Transformations'!$J$64:$J$72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C-5C69-224C-A0CA-401FAA010E89}"/>
            </c:ext>
          </c:extLst>
        </c:ser>
        <c:ser>
          <c:idx val="13"/>
          <c:order val="13"/>
          <c:tx>
            <c:strRef>
              <c:f>'Plotting Transformations'!$K$51:$L$51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Transformations'!$L$53:$L$61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Transformations'!$L$64:$L$72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D-5C69-224C-A0CA-401FAA010E89}"/>
            </c:ext>
          </c:extLst>
        </c:ser>
        <c:ser>
          <c:idx val="14"/>
          <c:order val="14"/>
          <c:tx>
            <c:strRef>
              <c:f>'Plotting Transformations'!$M$51:$N$51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Transformations'!$N$53:$N$61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Transformations'!$N$64:$N$72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E-5C69-224C-A0CA-401FAA010E89}"/>
            </c:ext>
          </c:extLst>
        </c:ser>
        <c:ser>
          <c:idx val="15"/>
          <c:order val="15"/>
          <c:tx>
            <c:strRef>
              <c:f>'Plotting Transformations'!$O$51:$P$51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Transformations'!$P$53:$P$61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Transformations'!$P$64:$P$72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F-5C69-224C-A0CA-401FAA010E89}"/>
            </c:ext>
          </c:extLst>
        </c:ser>
        <c:ser>
          <c:idx val="16"/>
          <c:order val="16"/>
          <c:tx>
            <c:strRef>
              <c:f>'Plotting Transformations'!$Q$51:$R$51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Transformations'!$R$53:$R$61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Transformations'!$R$64:$R$72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0-5C69-224C-A0CA-401FAA010E89}"/>
            </c:ext>
          </c:extLst>
        </c:ser>
        <c:ser>
          <c:idx val="17"/>
          <c:order val="17"/>
          <c:tx>
            <c:strRef>
              <c:f>'Plotting Transformations'!$S$51:$T$51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'Plotting Transformations'!$T$53:$T$61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Transformations'!$T$64:$T$72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1-5C69-224C-A0CA-401FAA010E89}"/>
            </c:ext>
          </c:extLst>
        </c:ser>
        <c:ser>
          <c:idx val="18"/>
          <c:order val="18"/>
          <c:tx>
            <c:strRef>
              <c:f>'Plotting Transformations'!$U$51:$V$51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Transformations'!$V$53:$V$61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Transformations'!$V$64:$V$72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2-5C69-224C-A0CA-401FAA010E89}"/>
            </c:ext>
          </c:extLst>
        </c:ser>
        <c:ser>
          <c:idx val="19"/>
          <c:order val="19"/>
          <c:tx>
            <c:strRef>
              <c:f>'Plotting Transformations'!$W$51:$X$51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Transformations'!$X$53:$X$61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Transformations'!$X$64:$X$72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5C69-224C-A0CA-401FAA010E89}"/>
            </c:ext>
          </c:extLst>
        </c:ser>
        <c:ser>
          <c:idx val="20"/>
          <c:order val="20"/>
          <c:tx>
            <c:strRef>
              <c:f>'Plotting Transformations'!$Y$51:$Z$51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Transformations'!$Z$53:$Z$61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Transformations'!$Z$64:$Z$72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4-5C69-224C-A0CA-401FAA010E89}"/>
            </c:ext>
          </c:extLst>
        </c:ser>
        <c:ser>
          <c:idx val="21"/>
          <c:order val="21"/>
          <c:tx>
            <c:strRef>
              <c:f>'Plotting Transformations'!$AA$51:$AB$51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Transformations'!$AB$53:$AB$61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Transformations'!$AB$64:$AB$72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5-5C69-224C-A0CA-401FAA010E89}"/>
            </c:ext>
          </c:extLst>
        </c:ser>
        <c:ser>
          <c:idx val="22"/>
          <c:order val="22"/>
          <c:tx>
            <c:strRef>
              <c:f>'Plotting Transformations'!$AC$51:$AD$51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Transformations'!$AD$53:$AD$61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Transformations'!$AD$64:$AD$72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6-5C69-224C-A0CA-401FAA010E89}"/>
            </c:ext>
          </c:extLst>
        </c:ser>
        <c:ser>
          <c:idx val="23"/>
          <c:order val="23"/>
          <c:tx>
            <c:strRef>
              <c:f>'Plotting Transformations'!$AE$51:$AF$51</c:f>
              <c:strCache>
                <c:ptCount val="2"/>
                <c:pt idx="0">
                  <c:v>mm/dd/yyyy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'Plotting Transformations'!$AF$53:$AF$61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'Plotting Transformations'!$AF$64:$AF$72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7-5C69-224C-A0CA-401FAA010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121535"/>
        <c:axId val="1162115295"/>
      </c:scatterChart>
      <c:valAx>
        <c:axId val="1162115295"/>
        <c:scaling>
          <c:orientation val="minMax"/>
          <c:max val="10"/>
          <c:min val="-10"/>
        </c:scaling>
        <c:delete val="1"/>
        <c:axPos val="l"/>
        <c:numFmt formatCode="General" sourceLinked="1"/>
        <c:majorTickMark val="out"/>
        <c:minorTickMark val="none"/>
        <c:tickLblPos val="nextTo"/>
        <c:crossAx val="1162121535"/>
        <c:crosses val="autoZero"/>
        <c:crossBetween val="midCat"/>
      </c:valAx>
      <c:valAx>
        <c:axId val="1162121535"/>
        <c:scaling>
          <c:orientation val="minMax"/>
          <c:max val="10"/>
          <c:min val="-10"/>
        </c:scaling>
        <c:delete val="1"/>
        <c:axPos val="b"/>
        <c:numFmt formatCode="General" sourceLinked="1"/>
        <c:majorTickMark val="out"/>
        <c:minorTickMark val="none"/>
        <c:tickLblPos val="nextTo"/>
        <c:crossAx val="1162115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"/>
          <c:y val="8.1000639559117862E-2"/>
          <c:w val="0.21989796318355237"/>
          <c:h val="0.91899936044088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800"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B6BE01-3691-5B45-8496-F8501E159225}">
  <sheetPr/>
  <sheetViews>
    <sheetView zoomScale="276" workbookViewId="0" zoomToFit="1"/>
  </sheetViews>
  <sheetProtection algorithmName="SHA-512" hashValue="vRb9XjV59mLYh7Y4UW2J7dfL74rm3WqcaO0qtg9/rjLB14FRwuB3wnwzN82g7AMlUc+9pS/KDHBwSRfgNHLiYA==" saltValue="LiKhN2Zu+SWQX1XTyF2FBg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0C83477-890C-DD44-9FDA-8E6B388CDE87}">
  <sheetPr/>
  <sheetViews>
    <sheetView zoomScale="276" workbookViewId="0" zoomToFit="1"/>
  </sheetViews>
  <sheetProtection algorithmName="SHA-512" hashValue="5EjAOPOEIg6cgS3vGaGtDUA8umVVTD2m12WvKHhgPLeA0QcGNy0UjjjH5M+dbFG0xLbHc2RwgPZ86x1KJYeIjQ==" saltValue="/UmjgE9h5GBiCvGG1q4yRw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732" cy="62855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ED68BB-A660-54F3-9A35-FB34C9FFE6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0.5728</cdr:x>
      <cdr:y>0.45075</cdr:y>
    </cdr:from>
    <cdr:to>
      <cdr:x>0.63816</cdr:x>
      <cdr:y>0.54094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B8710484-9E7D-6FFE-045C-6EAF7FB372C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968276" y="2833205"/>
          <a:ext cx="566928" cy="566928"/>
        </a:xfrm>
        <a:prstGeom xmlns:a="http://schemas.openxmlformats.org/drawingml/2006/main" prst="ellipse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732" cy="62855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441C82-C5E6-1B38-7797-CEC19EDB97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0.57294</cdr:x>
      <cdr:y>0.45022</cdr:y>
    </cdr:from>
    <cdr:to>
      <cdr:x>0.63831</cdr:x>
      <cdr:y>0.54041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9E9233A3-1F09-E8CE-E1DC-F8326164F782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969565" y="2829892"/>
          <a:ext cx="566928" cy="566928"/>
        </a:xfrm>
        <a:prstGeom xmlns:a="http://schemas.openxmlformats.org/drawingml/2006/main" prst="ellipse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FDB18-682D-0A43-BFC7-D0B18612AC8D}">
  <dimension ref="A1:AE12"/>
  <sheetViews>
    <sheetView tabSelected="1" zoomScale="180" zoomScaleNormal="180" workbookViewId="0">
      <pane xSplit="1" topLeftCell="B1" activePane="topRight" state="frozen"/>
      <selection pane="topRight" activeCell="B12" sqref="B12:C12"/>
    </sheetView>
  </sheetViews>
  <sheetFormatPr baseColWidth="10" defaultColWidth="0" defaultRowHeight="15" zeroHeight="1" x14ac:dyDescent="0.2"/>
  <cols>
    <col min="1" max="1" width="12.33203125" style="20" customWidth="1"/>
    <col min="2" max="2" width="10.83203125" customWidth="1"/>
    <col min="3" max="3" width="10.83203125" style="31" customWidth="1"/>
    <col min="4" max="31" width="10.83203125" customWidth="1"/>
    <col min="32" max="16384" width="10.83203125" hidden="1"/>
  </cols>
  <sheetData>
    <row r="1" spans="1:31" x14ac:dyDescent="0.2">
      <c r="A1" s="47" t="s">
        <v>38</v>
      </c>
      <c r="B1" s="59" t="s">
        <v>35</v>
      </c>
      <c r="C1" s="60"/>
      <c r="D1" s="55" t="s">
        <v>35</v>
      </c>
      <c r="E1" s="56"/>
      <c r="F1" s="55"/>
      <c r="G1" s="56"/>
      <c r="H1" s="55"/>
      <c r="I1" s="56"/>
      <c r="J1" s="55"/>
      <c r="K1" s="56"/>
      <c r="L1" s="55"/>
      <c r="M1" s="56"/>
      <c r="N1" s="55"/>
      <c r="O1" s="56"/>
      <c r="P1" s="55"/>
      <c r="Q1" s="56"/>
      <c r="R1" s="55"/>
      <c r="S1" s="56"/>
      <c r="T1" s="55"/>
      <c r="U1" s="56"/>
      <c r="V1" s="55"/>
      <c r="W1" s="56"/>
      <c r="X1" s="55"/>
      <c r="Y1" s="56"/>
      <c r="Z1" s="55"/>
      <c r="AA1" s="56"/>
      <c r="AB1" s="55"/>
      <c r="AC1" s="56"/>
      <c r="AD1" s="55"/>
      <c r="AE1" s="56"/>
    </row>
    <row r="2" spans="1:31" ht="32" x14ac:dyDescent="0.2">
      <c r="A2" s="51" t="s">
        <v>28</v>
      </c>
      <c r="B2" s="57" t="s">
        <v>32</v>
      </c>
      <c r="C2" s="58"/>
      <c r="D2" s="57" t="s">
        <v>33</v>
      </c>
      <c r="E2" s="58"/>
      <c r="F2" s="57" t="s">
        <v>34</v>
      </c>
      <c r="G2" s="58"/>
      <c r="H2" s="57" t="s">
        <v>34</v>
      </c>
      <c r="I2" s="58"/>
      <c r="J2" s="57" t="s">
        <v>34</v>
      </c>
      <c r="K2" s="58"/>
      <c r="L2" s="57" t="s">
        <v>34</v>
      </c>
      <c r="M2" s="58"/>
      <c r="N2" s="57" t="s">
        <v>34</v>
      </c>
      <c r="O2" s="58"/>
      <c r="P2" s="57" t="s">
        <v>34</v>
      </c>
      <c r="Q2" s="58"/>
      <c r="R2" s="57" t="s">
        <v>34</v>
      </c>
      <c r="S2" s="58"/>
      <c r="T2" s="57" t="s">
        <v>34</v>
      </c>
      <c r="U2" s="58"/>
      <c r="V2" s="57" t="s">
        <v>34</v>
      </c>
      <c r="W2" s="58"/>
      <c r="X2" s="57" t="s">
        <v>34</v>
      </c>
      <c r="Y2" s="58"/>
      <c r="Z2" s="57" t="s">
        <v>34</v>
      </c>
      <c r="AA2" s="58"/>
      <c r="AB2" s="57" t="s">
        <v>34</v>
      </c>
      <c r="AC2" s="58"/>
      <c r="AD2" s="57" t="s">
        <v>34</v>
      </c>
      <c r="AE2" s="58"/>
    </row>
    <row r="3" spans="1:31" ht="48" x14ac:dyDescent="0.2">
      <c r="A3" s="48" t="s">
        <v>29</v>
      </c>
      <c r="B3" s="49" t="s">
        <v>30</v>
      </c>
      <c r="C3" s="50" t="s">
        <v>31</v>
      </c>
      <c r="D3" s="49" t="s">
        <v>30</v>
      </c>
      <c r="E3" s="50" t="s">
        <v>31</v>
      </c>
      <c r="F3" s="49" t="s">
        <v>30</v>
      </c>
      <c r="G3" s="50" t="s">
        <v>31</v>
      </c>
      <c r="H3" s="49" t="s">
        <v>30</v>
      </c>
      <c r="I3" s="50" t="s">
        <v>31</v>
      </c>
      <c r="J3" s="49" t="s">
        <v>30</v>
      </c>
      <c r="K3" s="50" t="s">
        <v>31</v>
      </c>
      <c r="L3" s="49" t="s">
        <v>30</v>
      </c>
      <c r="M3" s="50" t="s">
        <v>31</v>
      </c>
      <c r="N3" s="49" t="s">
        <v>30</v>
      </c>
      <c r="O3" s="50" t="s">
        <v>31</v>
      </c>
      <c r="P3" s="49" t="s">
        <v>30</v>
      </c>
      <c r="Q3" s="50" t="s">
        <v>31</v>
      </c>
      <c r="R3" s="49" t="s">
        <v>30</v>
      </c>
      <c r="S3" s="50" t="s">
        <v>31</v>
      </c>
      <c r="T3" s="49" t="s">
        <v>30</v>
      </c>
      <c r="U3" s="50" t="s">
        <v>31</v>
      </c>
      <c r="V3" s="49" t="s">
        <v>30</v>
      </c>
      <c r="W3" s="50" t="s">
        <v>31</v>
      </c>
      <c r="X3" s="49" t="s">
        <v>30</v>
      </c>
      <c r="Y3" s="50" t="s">
        <v>31</v>
      </c>
      <c r="Z3" s="49" t="s">
        <v>30</v>
      </c>
      <c r="AA3" s="50" t="s">
        <v>31</v>
      </c>
      <c r="AB3" s="49" t="s">
        <v>30</v>
      </c>
      <c r="AC3" s="50" t="s">
        <v>31</v>
      </c>
      <c r="AD3" s="49" t="s">
        <v>30</v>
      </c>
      <c r="AE3" s="50" t="s">
        <v>31</v>
      </c>
    </row>
    <row r="4" spans="1:31" x14ac:dyDescent="0.2">
      <c r="A4" s="21" t="s">
        <v>3</v>
      </c>
      <c r="B4" s="32">
        <v>18</v>
      </c>
      <c r="C4" s="28">
        <v>18</v>
      </c>
      <c r="D4" s="32">
        <v>18</v>
      </c>
      <c r="E4" s="28">
        <v>18</v>
      </c>
      <c r="F4" s="32"/>
      <c r="G4" s="28"/>
      <c r="H4" s="32"/>
      <c r="I4" s="28"/>
      <c r="J4" s="32"/>
      <c r="K4" s="28"/>
      <c r="L4" s="32"/>
      <c r="M4" s="28"/>
      <c r="N4" s="32"/>
      <c r="O4" s="28"/>
      <c r="P4" s="32"/>
      <c r="Q4" s="28"/>
      <c r="R4" s="32"/>
      <c r="S4" s="28"/>
      <c r="T4" s="32"/>
      <c r="U4" s="28"/>
      <c r="V4" s="32"/>
      <c r="W4" s="28"/>
      <c r="X4" s="32"/>
      <c r="Y4" s="28"/>
      <c r="Z4" s="32"/>
      <c r="AA4" s="28"/>
      <c r="AB4" s="32"/>
      <c r="AC4" s="28"/>
      <c r="AD4" s="32"/>
      <c r="AE4" s="28"/>
    </row>
    <row r="5" spans="1:31" x14ac:dyDescent="0.2">
      <c r="A5" s="22" t="s">
        <v>4</v>
      </c>
      <c r="B5" s="33">
        <v>17</v>
      </c>
      <c r="C5" s="29">
        <v>17</v>
      </c>
      <c r="D5" s="33">
        <v>18</v>
      </c>
      <c r="E5" s="29">
        <v>18</v>
      </c>
      <c r="F5" s="33"/>
      <c r="G5" s="29"/>
      <c r="H5" s="33"/>
      <c r="I5" s="29"/>
      <c r="J5" s="33"/>
      <c r="K5" s="29"/>
      <c r="L5" s="33"/>
      <c r="M5" s="29"/>
      <c r="N5" s="33"/>
      <c r="O5" s="29"/>
      <c r="P5" s="33"/>
      <c r="Q5" s="29"/>
      <c r="R5" s="33"/>
      <c r="S5" s="29"/>
      <c r="T5" s="33"/>
      <c r="U5" s="29"/>
      <c r="V5" s="33"/>
      <c r="W5" s="29"/>
      <c r="X5" s="33"/>
      <c r="Y5" s="29"/>
      <c r="Z5" s="33"/>
      <c r="AA5" s="29"/>
      <c r="AB5" s="33"/>
      <c r="AC5" s="29"/>
      <c r="AD5" s="33"/>
      <c r="AE5" s="29"/>
    </row>
    <row r="6" spans="1:31" x14ac:dyDescent="0.2">
      <c r="A6" s="21" t="s">
        <v>5</v>
      </c>
      <c r="B6" s="34">
        <v>4</v>
      </c>
      <c r="C6" s="30">
        <v>3</v>
      </c>
      <c r="D6" s="34">
        <v>18</v>
      </c>
      <c r="E6" s="30">
        <v>20</v>
      </c>
      <c r="F6" s="34"/>
      <c r="G6" s="30"/>
      <c r="H6" s="34"/>
      <c r="I6" s="30"/>
      <c r="J6" s="34"/>
      <c r="K6" s="30"/>
      <c r="L6" s="34"/>
      <c r="M6" s="30"/>
      <c r="N6" s="34"/>
      <c r="O6" s="30"/>
      <c r="P6" s="34"/>
      <c r="Q6" s="30"/>
      <c r="R6" s="34"/>
      <c r="S6" s="30"/>
      <c r="T6" s="34"/>
      <c r="U6" s="30"/>
      <c r="V6" s="34"/>
      <c r="W6" s="30"/>
      <c r="X6" s="34"/>
      <c r="Y6" s="30"/>
      <c r="Z6" s="34"/>
      <c r="AA6" s="30"/>
      <c r="AB6" s="34"/>
      <c r="AC6" s="30"/>
      <c r="AD6" s="34"/>
      <c r="AE6" s="30"/>
    </row>
    <row r="7" spans="1:31" x14ac:dyDescent="0.2">
      <c r="A7" s="23" t="s">
        <v>6</v>
      </c>
      <c r="B7" s="33">
        <v>17</v>
      </c>
      <c r="C7" s="29">
        <v>17</v>
      </c>
      <c r="D7" s="33">
        <v>18</v>
      </c>
      <c r="E7" s="29">
        <v>17</v>
      </c>
      <c r="F7" s="33"/>
      <c r="G7" s="29"/>
      <c r="H7" s="33"/>
      <c r="I7" s="29"/>
      <c r="J7" s="33"/>
      <c r="K7" s="29"/>
      <c r="L7" s="33"/>
      <c r="M7" s="29"/>
      <c r="N7" s="33"/>
      <c r="O7" s="29"/>
      <c r="P7" s="33"/>
      <c r="Q7" s="29"/>
      <c r="R7" s="33"/>
      <c r="S7" s="29"/>
      <c r="T7" s="33"/>
      <c r="U7" s="29"/>
      <c r="V7" s="33"/>
      <c r="W7" s="29"/>
      <c r="X7" s="33"/>
      <c r="Y7" s="29"/>
      <c r="Z7" s="33"/>
      <c r="AA7" s="29"/>
      <c r="AB7" s="33"/>
      <c r="AC7" s="29"/>
      <c r="AD7" s="33"/>
      <c r="AE7" s="29"/>
    </row>
    <row r="8" spans="1:31" x14ac:dyDescent="0.2">
      <c r="A8" s="24" t="s">
        <v>7</v>
      </c>
      <c r="B8" s="34">
        <v>18</v>
      </c>
      <c r="C8" s="30">
        <v>18</v>
      </c>
      <c r="D8" s="34">
        <v>18</v>
      </c>
      <c r="E8" s="30">
        <v>18</v>
      </c>
      <c r="F8" s="34"/>
      <c r="G8" s="30"/>
      <c r="H8" s="34"/>
      <c r="I8" s="30"/>
      <c r="J8" s="34"/>
      <c r="K8" s="30"/>
      <c r="L8" s="34"/>
      <c r="M8" s="30"/>
      <c r="N8" s="34"/>
      <c r="O8" s="30"/>
      <c r="P8" s="34"/>
      <c r="Q8" s="30"/>
      <c r="R8" s="34"/>
      <c r="S8" s="30"/>
      <c r="T8" s="34"/>
      <c r="U8" s="30"/>
      <c r="V8" s="34"/>
      <c r="W8" s="30"/>
      <c r="X8" s="34"/>
      <c r="Y8" s="30"/>
      <c r="Z8" s="34"/>
      <c r="AA8" s="30"/>
      <c r="AB8" s="34"/>
      <c r="AC8" s="30"/>
      <c r="AD8" s="34"/>
      <c r="AE8" s="30"/>
    </row>
    <row r="9" spans="1:31" x14ac:dyDescent="0.2">
      <c r="A9" s="23" t="s">
        <v>8</v>
      </c>
      <c r="B9" s="33">
        <v>19</v>
      </c>
      <c r="C9" s="29">
        <v>19</v>
      </c>
      <c r="D9" s="33">
        <v>19</v>
      </c>
      <c r="E9" s="29">
        <v>19</v>
      </c>
      <c r="F9" s="33"/>
      <c r="G9" s="29"/>
      <c r="H9" s="33"/>
      <c r="I9" s="29"/>
      <c r="J9" s="33"/>
      <c r="K9" s="29"/>
      <c r="L9" s="33"/>
      <c r="M9" s="29"/>
      <c r="N9" s="33"/>
      <c r="O9" s="29"/>
      <c r="P9" s="33"/>
      <c r="Q9" s="29"/>
      <c r="R9" s="33"/>
      <c r="S9" s="29"/>
      <c r="T9" s="33"/>
      <c r="U9" s="29"/>
      <c r="V9" s="33"/>
      <c r="W9" s="29"/>
      <c r="X9" s="33"/>
      <c r="Y9" s="29"/>
      <c r="Z9" s="33"/>
      <c r="AA9" s="29"/>
      <c r="AB9" s="33"/>
      <c r="AC9" s="29"/>
      <c r="AD9" s="33"/>
      <c r="AE9" s="29"/>
    </row>
    <row r="10" spans="1:31" x14ac:dyDescent="0.2">
      <c r="A10" s="21" t="s">
        <v>9</v>
      </c>
      <c r="B10" s="34">
        <v>18</v>
      </c>
      <c r="C10" s="30">
        <v>18</v>
      </c>
      <c r="D10" s="34">
        <v>18</v>
      </c>
      <c r="E10" s="30">
        <v>18</v>
      </c>
      <c r="F10" s="34"/>
      <c r="G10" s="30"/>
      <c r="H10" s="34"/>
      <c r="I10" s="30"/>
      <c r="J10" s="34"/>
      <c r="K10" s="30"/>
      <c r="L10" s="34"/>
      <c r="M10" s="30"/>
      <c r="N10" s="34"/>
      <c r="O10" s="30"/>
      <c r="P10" s="34"/>
      <c r="Q10" s="30"/>
      <c r="R10" s="34"/>
      <c r="S10" s="30"/>
      <c r="T10" s="34"/>
      <c r="U10" s="30"/>
      <c r="V10" s="34"/>
      <c r="W10" s="30"/>
      <c r="X10" s="34"/>
      <c r="Y10" s="30"/>
      <c r="Z10" s="34"/>
      <c r="AA10" s="30"/>
      <c r="AB10" s="34"/>
      <c r="AC10" s="30"/>
      <c r="AD10" s="34"/>
      <c r="AE10" s="30"/>
    </row>
    <row r="11" spans="1:31" s="40" customFormat="1" x14ac:dyDescent="0.2">
      <c r="A11" s="42" t="s">
        <v>10</v>
      </c>
      <c r="B11" s="38">
        <v>18</v>
      </c>
      <c r="C11" s="39">
        <v>18</v>
      </c>
      <c r="D11" s="38">
        <v>18</v>
      </c>
      <c r="E11" s="39">
        <v>18</v>
      </c>
      <c r="F11" s="38"/>
      <c r="G11" s="39"/>
      <c r="H11" s="38"/>
      <c r="I11" s="39"/>
      <c r="J11" s="38"/>
      <c r="K11" s="39"/>
      <c r="L11" s="38"/>
      <c r="M11" s="39"/>
      <c r="N11" s="38"/>
      <c r="O11" s="39"/>
      <c r="P11" s="38"/>
      <c r="Q11" s="39"/>
      <c r="R11" s="38"/>
      <c r="S11" s="39"/>
      <c r="T11" s="38"/>
      <c r="U11" s="39"/>
      <c r="V11" s="38"/>
      <c r="W11" s="39"/>
      <c r="X11" s="38"/>
      <c r="Y11" s="39"/>
      <c r="Z11" s="38"/>
      <c r="AA11" s="39"/>
      <c r="AB11" s="38"/>
      <c r="AC11" s="39"/>
      <c r="AD11" s="38"/>
      <c r="AE11" s="39"/>
    </row>
    <row r="12" spans="1:31" s="41" customFormat="1" ht="162" customHeight="1" x14ac:dyDescent="0.2">
      <c r="A12" s="43" t="s">
        <v>18</v>
      </c>
      <c r="B12" s="53"/>
      <c r="C12" s="54"/>
      <c r="D12" s="53"/>
      <c r="E12" s="54"/>
      <c r="F12" s="53"/>
      <c r="G12" s="54"/>
      <c r="H12" s="53"/>
      <c r="I12" s="54"/>
      <c r="J12" s="53"/>
      <c r="K12" s="54"/>
      <c r="L12" s="53"/>
      <c r="M12" s="54"/>
      <c r="N12" s="53"/>
      <c r="O12" s="54"/>
      <c r="P12" s="53"/>
      <c r="Q12" s="54"/>
      <c r="R12" s="53"/>
      <c r="S12" s="54"/>
      <c r="T12" s="53"/>
      <c r="U12" s="54"/>
      <c r="V12" s="53"/>
      <c r="W12" s="54"/>
      <c r="X12" s="53"/>
      <c r="Y12" s="54"/>
      <c r="Z12" s="53"/>
      <c r="AA12" s="54"/>
      <c r="AB12" s="53"/>
      <c r="AC12" s="54"/>
      <c r="AD12" s="53"/>
      <c r="AE12" s="54"/>
    </row>
  </sheetData>
  <mergeCells count="45">
    <mergeCell ref="V2:W2"/>
    <mergeCell ref="X2:Y2"/>
    <mergeCell ref="Z2:AA2"/>
    <mergeCell ref="AB2:AC2"/>
    <mergeCell ref="AD2:AE2"/>
    <mergeCell ref="L2:M2"/>
    <mergeCell ref="N2:O2"/>
    <mergeCell ref="P2:Q2"/>
    <mergeCell ref="R2:S2"/>
    <mergeCell ref="T2:U2"/>
    <mergeCell ref="J2:K2"/>
    <mergeCell ref="D1:E1"/>
    <mergeCell ref="F1:G1"/>
    <mergeCell ref="H1:I1"/>
    <mergeCell ref="J1:K1"/>
    <mergeCell ref="B2:C2"/>
    <mergeCell ref="B1:C1"/>
    <mergeCell ref="D2:E2"/>
    <mergeCell ref="F2:G2"/>
    <mergeCell ref="H2:I2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</mergeCells>
  <phoneticPr fontId="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F736F2E2-C3B6-E24D-A28D-361104635A10}">
          <x14:formula1>
            <xm:f>'Plotting Transformations'!$AI$17:$AI$18</xm:f>
          </x14:formula1>
          <xm:sqref>B1:AE1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C97A0-CEA4-4EF1-B7DA-9D9DE4684993}">
  <dimension ref="A1:AP72"/>
  <sheetViews>
    <sheetView zoomScaleNormal="100" workbookViewId="0">
      <selection activeCell="S68" sqref="S68"/>
    </sheetView>
  </sheetViews>
  <sheetFormatPr baseColWidth="10" defaultColWidth="8.83203125" defaultRowHeight="15" x14ac:dyDescent="0.2"/>
  <cols>
    <col min="1" max="1" width="9.6640625" customWidth="1"/>
    <col min="2" max="2" width="9.33203125" style="20" customWidth="1"/>
    <col min="3" max="3" width="8" style="20" customWidth="1"/>
    <col min="4" max="41" width="8" customWidth="1"/>
    <col min="42" max="42" width="6.5" customWidth="1"/>
    <col min="43" max="43" width="5.6640625" customWidth="1"/>
    <col min="44" max="44" width="5.83203125" customWidth="1"/>
    <col min="45" max="45" width="6.33203125" customWidth="1"/>
    <col min="46" max="46" width="5.83203125" customWidth="1"/>
    <col min="47" max="47" width="6.6640625" customWidth="1"/>
    <col min="48" max="48" width="5.83203125" customWidth="1"/>
    <col min="49" max="49" width="5.1640625" customWidth="1"/>
    <col min="50" max="50" width="6.1640625" customWidth="1"/>
    <col min="51" max="51" width="6" customWidth="1"/>
    <col min="52" max="52" width="5.83203125" customWidth="1"/>
    <col min="53" max="53" width="6.33203125" customWidth="1"/>
    <col min="54" max="54" width="6" customWidth="1"/>
  </cols>
  <sheetData>
    <row r="1" spans="2:42" x14ac:dyDescent="0.2">
      <c r="B1" s="2"/>
      <c r="D1" s="20"/>
    </row>
    <row r="2" spans="2:42" x14ac:dyDescent="0.2">
      <c r="B2" s="2"/>
      <c r="C2" s="62" t="s">
        <v>19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H2" s="61" t="s">
        <v>14</v>
      </c>
      <c r="AI2" s="61"/>
      <c r="AJ2" s="61"/>
      <c r="AK2" s="61"/>
      <c r="AL2" s="61"/>
      <c r="AM2" s="61"/>
      <c r="AN2" s="61"/>
      <c r="AO2" s="61"/>
      <c r="AP2" s="61"/>
    </row>
    <row r="3" spans="2:42" x14ac:dyDescent="0.2">
      <c r="B3" s="2" t="s">
        <v>11</v>
      </c>
      <c r="C3" s="61" t="str">
        <f>'Data Input'!B2</f>
        <v>11/15/2022</v>
      </c>
      <c r="D3" s="61"/>
      <c r="E3" s="61" t="str">
        <f>'Data Input'!D2</f>
        <v>12/01/2022</v>
      </c>
      <c r="F3" s="61"/>
      <c r="G3" s="61" t="str">
        <f>'Data Input'!F2</f>
        <v>mm/dd/yyyy</v>
      </c>
      <c r="H3" s="61"/>
      <c r="I3" s="61" t="str">
        <f>'Data Input'!H2</f>
        <v>mm/dd/yyyy</v>
      </c>
      <c r="J3" s="61"/>
      <c r="K3" s="61" t="str">
        <f>'Data Input'!J2</f>
        <v>mm/dd/yyyy</v>
      </c>
      <c r="L3" s="61"/>
      <c r="M3" s="61" t="str">
        <f>'Data Input'!L2</f>
        <v>mm/dd/yyyy</v>
      </c>
      <c r="N3" s="61"/>
      <c r="O3" s="61" t="str">
        <f>'Data Input'!N2</f>
        <v>mm/dd/yyyy</v>
      </c>
      <c r="P3" s="61"/>
      <c r="Q3" s="61" t="str">
        <f>'Data Input'!P2</f>
        <v>mm/dd/yyyy</v>
      </c>
      <c r="R3" s="61"/>
      <c r="S3" s="61" t="str">
        <f>'Data Input'!R2</f>
        <v>mm/dd/yyyy</v>
      </c>
      <c r="T3" s="61"/>
      <c r="U3" s="61" t="str">
        <f>'Data Input'!T2</f>
        <v>mm/dd/yyyy</v>
      </c>
      <c r="V3" s="61"/>
      <c r="W3" s="61" t="str">
        <f>'Data Input'!V2</f>
        <v>mm/dd/yyyy</v>
      </c>
      <c r="X3" s="61"/>
      <c r="Y3" s="61" t="str">
        <f>'Data Input'!X2</f>
        <v>mm/dd/yyyy</v>
      </c>
      <c r="Z3" s="61"/>
      <c r="AA3" s="61" t="str">
        <f>'Data Input'!Z2</f>
        <v>mm/dd/yyyy</v>
      </c>
      <c r="AB3" s="61"/>
      <c r="AC3" s="61" t="str">
        <f>'Data Input'!AB2</f>
        <v>mm/dd/yyyy</v>
      </c>
      <c r="AD3" s="61"/>
      <c r="AE3" s="61" t="str">
        <f>'Data Input'!AD2</f>
        <v>mm/dd/yyyy</v>
      </c>
      <c r="AF3" s="61"/>
      <c r="AH3" s="5"/>
      <c r="AI3" s="5" t="s">
        <v>4</v>
      </c>
      <c r="AJ3" s="6" t="s">
        <v>5</v>
      </c>
      <c r="AK3" s="6" t="s">
        <v>6</v>
      </c>
      <c r="AL3" s="6" t="s">
        <v>7</v>
      </c>
      <c r="AM3" s="6" t="s">
        <v>8</v>
      </c>
      <c r="AN3" s="6" t="s">
        <v>9</v>
      </c>
      <c r="AO3" s="6" t="s">
        <v>10</v>
      </c>
      <c r="AP3" s="6" t="s">
        <v>3</v>
      </c>
    </row>
    <row r="4" spans="2:42" ht="32" x14ac:dyDescent="0.2">
      <c r="B4" s="35" t="s">
        <v>2</v>
      </c>
      <c r="C4" s="25" t="s">
        <v>12</v>
      </c>
      <c r="D4" s="36" t="s">
        <v>13</v>
      </c>
      <c r="E4" s="25" t="s">
        <v>12</v>
      </c>
      <c r="F4" s="36" t="s">
        <v>13</v>
      </c>
      <c r="G4" s="25" t="s">
        <v>12</v>
      </c>
      <c r="H4" s="36" t="s">
        <v>13</v>
      </c>
      <c r="I4" s="25" t="s">
        <v>12</v>
      </c>
      <c r="J4" s="36" t="s">
        <v>13</v>
      </c>
      <c r="K4" s="25" t="s">
        <v>12</v>
      </c>
      <c r="L4" s="36" t="s">
        <v>13</v>
      </c>
      <c r="M4" s="25" t="s">
        <v>12</v>
      </c>
      <c r="N4" s="36" t="s">
        <v>13</v>
      </c>
      <c r="O4" s="25" t="s">
        <v>12</v>
      </c>
      <c r="P4" s="36" t="s">
        <v>13</v>
      </c>
      <c r="Q4" s="25" t="s">
        <v>12</v>
      </c>
      <c r="R4" s="36" t="s">
        <v>13</v>
      </c>
      <c r="S4" s="25" t="s">
        <v>12</v>
      </c>
      <c r="T4" s="36" t="s">
        <v>13</v>
      </c>
      <c r="U4" s="25" t="s">
        <v>12</v>
      </c>
      <c r="V4" s="36" t="s">
        <v>13</v>
      </c>
      <c r="W4" s="25" t="s">
        <v>12</v>
      </c>
      <c r="X4" s="36" t="s">
        <v>13</v>
      </c>
      <c r="Y4" s="25" t="s">
        <v>12</v>
      </c>
      <c r="Z4" s="36" t="s">
        <v>13</v>
      </c>
      <c r="AA4" s="25" t="s">
        <v>12</v>
      </c>
      <c r="AB4" s="36" t="s">
        <v>13</v>
      </c>
      <c r="AC4" s="25" t="s">
        <v>12</v>
      </c>
      <c r="AD4" s="36" t="s">
        <v>13</v>
      </c>
      <c r="AE4" s="25" t="s">
        <v>12</v>
      </c>
      <c r="AF4" s="36" t="s">
        <v>13</v>
      </c>
      <c r="AH4" s="13">
        <v>0.1</v>
      </c>
      <c r="AI4" s="8">
        <v>1</v>
      </c>
      <c r="AJ4" s="9">
        <v>1</v>
      </c>
      <c r="AK4" s="9">
        <v>1</v>
      </c>
      <c r="AL4" s="9">
        <v>1</v>
      </c>
      <c r="AM4" s="9">
        <v>1</v>
      </c>
      <c r="AN4" s="9">
        <v>1</v>
      </c>
      <c r="AO4" s="9">
        <v>1</v>
      </c>
      <c r="AP4" s="9">
        <v>1</v>
      </c>
    </row>
    <row r="5" spans="2:42" x14ac:dyDescent="0.2">
      <c r="B5" s="17" t="s">
        <v>10</v>
      </c>
      <c r="C5" s="26">
        <f>IF('Data Input'!B1 = "Yes",'Data Input'!B11)</f>
        <v>18</v>
      </c>
      <c r="D5" s="26">
        <f>IF('Data Input'!B1 = "Yes",'Data Input'!C11)</f>
        <v>18</v>
      </c>
      <c r="E5" s="26">
        <f>IF('Data Input'!D1 = "Yes",'Data Input'!D11)</f>
        <v>18</v>
      </c>
      <c r="F5" s="26">
        <f>IF('Data Input'!D1 = "Yes",'Data Input'!E11)</f>
        <v>18</v>
      </c>
      <c r="G5" s="26" t="b">
        <f>IF('Data Input'!F1 = "Yes",'Data Input'!F11)</f>
        <v>0</v>
      </c>
      <c r="H5" s="26" t="b">
        <f>IF('Data Input'!F1 = "Yes",'Data Input'!G11)</f>
        <v>0</v>
      </c>
      <c r="I5" s="26" t="b">
        <f>IF('Data Input'!H1 = "Yes",'Data Input'!H11)</f>
        <v>0</v>
      </c>
      <c r="J5" s="26" t="b">
        <f>IF('Data Input'!H1 = "Yes",'Data Input'!I11)</f>
        <v>0</v>
      </c>
      <c r="K5" s="26" t="b">
        <f>IF('Data Input'!J1 = "Yes",'Data Input'!J11)</f>
        <v>0</v>
      </c>
      <c r="L5" s="26" t="b">
        <f>IF('Data Input'!J1 = "Yes",'Data Input'!K11)</f>
        <v>0</v>
      </c>
      <c r="M5" s="26" t="b">
        <f>IF('Data Input'!L1 = "Yes",'Data Input'!L11)</f>
        <v>0</v>
      </c>
      <c r="N5" s="26" t="b">
        <f>IF('Data Input'!L1 = "Yes",'Data Input'!M11)</f>
        <v>0</v>
      </c>
      <c r="O5" s="26" t="b">
        <f>IF('Data Input'!N1 = "Yes",'Data Input'!N11)</f>
        <v>0</v>
      </c>
      <c r="P5" s="26" t="b">
        <f>IF('Data Input'!N1 = "Yes",'Data Input'!O11)</f>
        <v>0</v>
      </c>
      <c r="Q5" s="26" t="b">
        <f>IF('Data Input'!P1 = "Yes",'Data Input'!P11)</f>
        <v>0</v>
      </c>
      <c r="R5" s="26" t="b">
        <f>IF('Data Input'!P1 = "Yes",'Data Input'!Q11)</f>
        <v>0</v>
      </c>
      <c r="S5" s="26" t="b">
        <f>IF('Data Input'!R1 = "Yes",'Data Input'!R11)</f>
        <v>0</v>
      </c>
      <c r="T5" s="26" t="b">
        <f>IF('Data Input'!R1 = "Yes",'Data Input'!S11)</f>
        <v>0</v>
      </c>
      <c r="U5" s="26" t="b">
        <f>IF('Data Input'!T1 = "Yes",'Data Input'!T11)</f>
        <v>0</v>
      </c>
      <c r="V5" s="26" t="b">
        <f>IF('Data Input'!T1 = "Yes",'Data Input'!U11)</f>
        <v>0</v>
      </c>
      <c r="W5" s="26" t="b">
        <f>IF('Data Input'!V1 = "Yes",'Data Input'!V11)</f>
        <v>0</v>
      </c>
      <c r="X5" s="26" t="b">
        <f>IF('Data Input'!V1 = "Yes",'Data Input'!W11)</f>
        <v>0</v>
      </c>
      <c r="Y5" s="26" t="b">
        <f>IF('Data Input'!X1 = "Yes",'Data Input'!X11)</f>
        <v>0</v>
      </c>
      <c r="Z5" s="26" t="b">
        <f>IF('Data Input'!X1 = "Yes",'Data Input'!Y11)</f>
        <v>0</v>
      </c>
      <c r="AA5" s="26" t="b">
        <f>IF('Data Input'!Z1 = "Yes",'Data Input'!Z11)</f>
        <v>0</v>
      </c>
      <c r="AB5" s="26" t="b">
        <f>IF('Data Input'!Z1 = "Yes",'Data Input'!AA11)</f>
        <v>0</v>
      </c>
      <c r="AC5" s="26" t="b">
        <f>IF('Data Input'!AB1 = "Yes",'Data Input'!AB11)</f>
        <v>0</v>
      </c>
      <c r="AD5" s="26" t="b">
        <f>IF('Data Input'!AB1 = "Yes",'Data Input'!AC11)</f>
        <v>0</v>
      </c>
      <c r="AE5" s="26" t="b">
        <f>IF('Data Input'!AD1 = "Yes",'Data Input'!AD11)</f>
        <v>0</v>
      </c>
      <c r="AF5" s="26" t="b">
        <f>IF('Data Input'!AD1 = "Yes",'Data Input'!AE11)</f>
        <v>0</v>
      </c>
      <c r="AH5" s="14">
        <v>0.2</v>
      </c>
      <c r="AI5" s="11">
        <v>1</v>
      </c>
      <c r="AJ5" s="12">
        <v>1</v>
      </c>
      <c r="AK5" s="12">
        <v>1</v>
      </c>
      <c r="AL5" s="12">
        <v>1</v>
      </c>
      <c r="AM5" s="12">
        <v>1</v>
      </c>
      <c r="AN5" s="12">
        <v>1</v>
      </c>
      <c r="AO5" s="12">
        <v>1</v>
      </c>
      <c r="AP5" s="12">
        <v>1</v>
      </c>
    </row>
    <row r="6" spans="2:42" x14ac:dyDescent="0.2">
      <c r="B6" s="19" t="s">
        <v>9</v>
      </c>
      <c r="C6" s="27">
        <f>IF('Data Input'!B1 = "Yes",'Data Input'!B10)</f>
        <v>18</v>
      </c>
      <c r="D6" s="27">
        <f>IF('Data Input'!B1 = "Yes",'Data Input'!C10)</f>
        <v>18</v>
      </c>
      <c r="E6" s="27">
        <f>IF('Data Input'!D1 = "Yes",'Data Input'!D10)</f>
        <v>18</v>
      </c>
      <c r="F6" s="27">
        <f>IF('Data Input'!D1 = "Yes",'Data Input'!E10)</f>
        <v>18</v>
      </c>
      <c r="G6" s="27" t="b">
        <f>IF('Data Input'!F1 = "Yes",'Data Input'!F10)</f>
        <v>0</v>
      </c>
      <c r="H6" s="27" t="b">
        <f>IF('Data Input'!F1 = "Yes",'Data Input'!G10)</f>
        <v>0</v>
      </c>
      <c r="I6" s="27" t="b">
        <f>IF('Data Input'!H1 = "Yes",'Data Input'!H10)</f>
        <v>0</v>
      </c>
      <c r="J6" s="27" t="b">
        <f>IF('Data Input'!H1 = "Yes",'Data Input'!I10)</f>
        <v>0</v>
      </c>
      <c r="K6" s="27" t="b">
        <f>IF('Data Input'!J1 = "Yes",'Data Input'!J10)</f>
        <v>0</v>
      </c>
      <c r="L6" s="27" t="b">
        <f>IF('Data Input'!J1 = "Yes",'Data Input'!K10)</f>
        <v>0</v>
      </c>
      <c r="M6" s="27" t="b">
        <f>IF('Data Input'!L1 = "Yes",'Data Input'!L10)</f>
        <v>0</v>
      </c>
      <c r="N6" s="27" t="b">
        <f>IF('Data Input'!L1 = "Yes",'Data Input'!M10)</f>
        <v>0</v>
      </c>
      <c r="O6" s="27" t="b">
        <f>IF('Data Input'!N1 = "Yes",'Data Input'!N10)</f>
        <v>0</v>
      </c>
      <c r="P6" s="27" t="b">
        <f>IF('Data Input'!N1 = "Yes",'Data Input'!O10)</f>
        <v>0</v>
      </c>
      <c r="Q6" s="27" t="b">
        <f>IF('Data Input'!P1 = "Yes",'Data Input'!P10)</f>
        <v>0</v>
      </c>
      <c r="R6" s="27" t="b">
        <f>IF('Data Input'!P1 = "Yes",'Data Input'!Q10)</f>
        <v>0</v>
      </c>
      <c r="S6" s="27" t="b">
        <f>IF('Data Input'!R1 = "Yes",'Data Input'!R10)</f>
        <v>0</v>
      </c>
      <c r="T6" s="27" t="b">
        <f>IF('Data Input'!R1 = "Yes",'Data Input'!S10)</f>
        <v>0</v>
      </c>
      <c r="U6" s="27" t="b">
        <f>IF('Data Input'!T1 = "Yes",'Data Input'!T10)</f>
        <v>0</v>
      </c>
      <c r="V6" s="27" t="b">
        <f>IF('Data Input'!T1 = "Yes",'Data Input'!U10)</f>
        <v>0</v>
      </c>
      <c r="W6" s="27" t="b">
        <f>IF('Data Input'!V1 = "Yes",'Data Input'!V10)</f>
        <v>0</v>
      </c>
      <c r="X6" s="27" t="b">
        <f>IF('Data Input'!V1 = "Yes",'Data Input'!W10)</f>
        <v>0</v>
      </c>
      <c r="Y6" s="27" t="b">
        <f>IF('Data Input'!X1 = "Yes",'Data Input'!X10)</f>
        <v>0</v>
      </c>
      <c r="Z6" s="27" t="b">
        <f>IF('Data Input'!X1 = "Yes",'Data Input'!Y10)</f>
        <v>0</v>
      </c>
      <c r="AA6" s="27" t="b">
        <f>IF('Data Input'!Z1 = "Yes",'Data Input'!Z10)</f>
        <v>0</v>
      </c>
      <c r="AB6" s="27" t="b">
        <f>IF('Data Input'!Z1 = "Yes",'Data Input'!AA10)</f>
        <v>0</v>
      </c>
      <c r="AC6" s="27" t="b">
        <f>IF('Data Input'!AB1 = "Yes",'Data Input'!AB10)</f>
        <v>0</v>
      </c>
      <c r="AD6" s="27" t="b">
        <f>IF('Data Input'!AB1 = "Yes",'Data Input'!AC10)</f>
        <v>0</v>
      </c>
      <c r="AE6" s="27" t="b">
        <f>IF('Data Input'!AD1 = "Yes",'Data Input'!AD10)</f>
        <v>0</v>
      </c>
      <c r="AF6" s="27" t="b">
        <f>IF('Data Input'!AD1 = "Yes",'Data Input'!AE10)</f>
        <v>0</v>
      </c>
      <c r="AH6" s="13">
        <v>0.3</v>
      </c>
      <c r="AI6" s="8">
        <v>1</v>
      </c>
      <c r="AJ6" s="9">
        <v>1</v>
      </c>
      <c r="AK6" s="9">
        <v>1</v>
      </c>
      <c r="AL6" s="9">
        <v>1</v>
      </c>
      <c r="AM6" s="9">
        <v>1</v>
      </c>
      <c r="AN6" s="9">
        <v>1</v>
      </c>
      <c r="AO6" s="9">
        <v>1</v>
      </c>
      <c r="AP6" s="9">
        <v>1</v>
      </c>
    </row>
    <row r="7" spans="2:42" x14ac:dyDescent="0.2">
      <c r="B7" s="17" t="s">
        <v>8</v>
      </c>
      <c r="C7" s="26">
        <f>IF('Data Input'!B1 = "Yes",'Data Input'!B9)</f>
        <v>19</v>
      </c>
      <c r="D7" s="26">
        <f>IF('Data Input'!B1 = "Yes",'Data Input'!C9)</f>
        <v>19</v>
      </c>
      <c r="E7" s="26">
        <f>IF('Data Input'!D1 = "Yes",'Data Input'!D9)</f>
        <v>19</v>
      </c>
      <c r="F7" s="26">
        <f>IF('Data Input'!D1 = "Yes",'Data Input'!E9)</f>
        <v>19</v>
      </c>
      <c r="G7" s="26" t="b">
        <f>IF('Data Input'!F1 = "Yes",'Data Input'!F9)</f>
        <v>0</v>
      </c>
      <c r="H7" s="26" t="b">
        <f>IF('Data Input'!F1 = "Yes",'Data Input'!G9)</f>
        <v>0</v>
      </c>
      <c r="I7" s="26" t="b">
        <f>IF('Data Input'!H1 = "Yes",'Data Input'!H9)</f>
        <v>0</v>
      </c>
      <c r="J7" s="26" t="b">
        <f>IF('Data Input'!H1 = "Yes",'Data Input'!I9)</f>
        <v>0</v>
      </c>
      <c r="K7" s="26" t="b">
        <f>IF('Data Input'!J1 = "Yes",'Data Input'!J9)</f>
        <v>0</v>
      </c>
      <c r="L7" s="26" t="b">
        <f>IF('Data Input'!J1 = "Yes",'Data Input'!K9)</f>
        <v>0</v>
      </c>
      <c r="M7" s="26" t="b">
        <f>IF('Data Input'!L1 = "Yes",'Data Input'!L9)</f>
        <v>0</v>
      </c>
      <c r="N7" s="26" t="b">
        <f>IF('Data Input'!L1 = "Yes",'Data Input'!M9)</f>
        <v>0</v>
      </c>
      <c r="O7" s="26" t="b">
        <f>IF('Data Input'!N1 = "Yes",'Data Input'!N9)</f>
        <v>0</v>
      </c>
      <c r="P7" s="26" t="b">
        <f>IF('Data Input'!N1 = "Yes",'Data Input'!O9)</f>
        <v>0</v>
      </c>
      <c r="Q7" s="26" t="b">
        <f>IF('Data Input'!P1 = "Yes",'Data Input'!P9)</f>
        <v>0</v>
      </c>
      <c r="R7" s="26" t="b">
        <f>IF('Data Input'!P1 = "Yes",'Data Input'!Q9)</f>
        <v>0</v>
      </c>
      <c r="S7" s="26" t="b">
        <f>IF('Data Input'!R1 = "Yes",'Data Input'!R9)</f>
        <v>0</v>
      </c>
      <c r="T7" s="26" t="b">
        <f>IF('Data Input'!R1 = "Yes",'Data Input'!S9)</f>
        <v>0</v>
      </c>
      <c r="U7" s="26" t="b">
        <f>IF('Data Input'!T1 = "Yes",'Data Input'!T9)</f>
        <v>0</v>
      </c>
      <c r="V7" s="26" t="b">
        <f>IF('Data Input'!T1 = "Yes",'Data Input'!U9)</f>
        <v>0</v>
      </c>
      <c r="W7" s="26" t="b">
        <f>IF('Data Input'!V1 = "Yes",'Data Input'!V9)</f>
        <v>0</v>
      </c>
      <c r="X7" s="26" t="b">
        <f>IF('Data Input'!V1 = "Yes",'Data Input'!W9)</f>
        <v>0</v>
      </c>
      <c r="Y7" s="26" t="b">
        <f>IF('Data Input'!X1 = "Yes",'Data Input'!X9)</f>
        <v>0</v>
      </c>
      <c r="Z7" s="26" t="b">
        <f>IF('Data Input'!X1 = "Yes",'Data Input'!Y9)</f>
        <v>0</v>
      </c>
      <c r="AA7" s="26" t="b">
        <f>IF('Data Input'!Z1 = "Yes",'Data Input'!Z9)</f>
        <v>0</v>
      </c>
      <c r="AB7" s="26" t="b">
        <f>IF('Data Input'!Z1 = "Yes",'Data Input'!AA9)</f>
        <v>0</v>
      </c>
      <c r="AC7" s="26" t="b">
        <f>IF('Data Input'!AB1 = "Yes",'Data Input'!AB9)</f>
        <v>0</v>
      </c>
      <c r="AD7" s="26" t="b">
        <f>IF('Data Input'!AB1 = "Yes",'Data Input'!AC9)</f>
        <v>0</v>
      </c>
      <c r="AE7" s="26" t="b">
        <f>IF('Data Input'!AD1 = "Yes",'Data Input'!AD9)</f>
        <v>0</v>
      </c>
      <c r="AF7" s="26" t="b">
        <f>IF('Data Input'!AD1 = "Yes",'Data Input'!AE9)</f>
        <v>0</v>
      </c>
      <c r="AH7" s="14">
        <v>0.4</v>
      </c>
      <c r="AI7" s="11">
        <v>1</v>
      </c>
      <c r="AJ7" s="12">
        <v>1</v>
      </c>
      <c r="AK7" s="12">
        <v>1</v>
      </c>
      <c r="AL7" s="12">
        <v>1</v>
      </c>
      <c r="AM7" s="12">
        <v>1</v>
      </c>
      <c r="AN7" s="12">
        <v>1</v>
      </c>
      <c r="AO7" s="12">
        <v>1</v>
      </c>
      <c r="AP7" s="12">
        <v>1</v>
      </c>
    </row>
    <row r="8" spans="2:42" x14ac:dyDescent="0.2">
      <c r="B8" s="19" t="s">
        <v>7</v>
      </c>
      <c r="C8" s="27">
        <f>IF('Data Input'!B1 = "Yes",'Data Input'!B8)</f>
        <v>18</v>
      </c>
      <c r="D8" s="27">
        <f>IF('Data Input'!B1 = "Yes",'Data Input'!C8)</f>
        <v>18</v>
      </c>
      <c r="E8" s="27">
        <f>IF('Data Input'!D1 = "Yes",'Data Input'!D8)</f>
        <v>18</v>
      </c>
      <c r="F8" s="27">
        <f>IF('Data Input'!D1 = "Yes",'Data Input'!E8)</f>
        <v>18</v>
      </c>
      <c r="G8" s="27" t="b">
        <f>IF('Data Input'!F1 = "Yes",'Data Input'!F8)</f>
        <v>0</v>
      </c>
      <c r="H8" s="27" t="b">
        <f>IF('Data Input'!F1 = "Yes",'Data Input'!G8)</f>
        <v>0</v>
      </c>
      <c r="I8" s="27" t="b">
        <f>IF('Data Input'!H1 = "Yes",'Data Input'!H8)</f>
        <v>0</v>
      </c>
      <c r="J8" s="27" t="b">
        <f>IF('Data Input'!H1 = "Yes",'Data Input'!I8)</f>
        <v>0</v>
      </c>
      <c r="K8" s="27" t="b">
        <f>IF('Data Input'!J1 = "Yes",'Data Input'!J8)</f>
        <v>0</v>
      </c>
      <c r="L8" s="27" t="b">
        <f>IF('Data Input'!J1 = "Yes",'Data Input'!K8)</f>
        <v>0</v>
      </c>
      <c r="M8" s="27" t="b">
        <f>IF('Data Input'!L1 = "Yes",'Data Input'!L8)</f>
        <v>0</v>
      </c>
      <c r="N8" s="27" t="b">
        <f>IF('Data Input'!L1 = "Yes",'Data Input'!M8)</f>
        <v>0</v>
      </c>
      <c r="O8" s="27" t="b">
        <f>IF('Data Input'!N1 = "Yes",'Data Input'!N8)</f>
        <v>0</v>
      </c>
      <c r="P8" s="27" t="b">
        <f>IF('Data Input'!N1 = "Yes",'Data Input'!O8)</f>
        <v>0</v>
      </c>
      <c r="Q8" s="27" t="b">
        <f>IF('Data Input'!P1 = "Yes",'Data Input'!P8)</f>
        <v>0</v>
      </c>
      <c r="R8" s="27" t="b">
        <f>IF('Data Input'!P1 = "Yes",'Data Input'!Q8)</f>
        <v>0</v>
      </c>
      <c r="S8" s="27" t="b">
        <f>IF('Data Input'!R1 = "Yes",'Data Input'!R8)</f>
        <v>0</v>
      </c>
      <c r="T8" s="27" t="b">
        <f>IF('Data Input'!R1 = "Yes",'Data Input'!S8)</f>
        <v>0</v>
      </c>
      <c r="U8" s="27" t="b">
        <f>IF('Data Input'!T1 = "Yes",'Data Input'!T8)</f>
        <v>0</v>
      </c>
      <c r="V8" s="27" t="b">
        <f>IF('Data Input'!T1 = "Yes",'Data Input'!U8)</f>
        <v>0</v>
      </c>
      <c r="W8" s="27" t="b">
        <f>IF('Data Input'!V1 = "Yes",'Data Input'!V8)</f>
        <v>0</v>
      </c>
      <c r="X8" s="27" t="b">
        <f>IF('Data Input'!V1 = "Yes",'Data Input'!W8)</f>
        <v>0</v>
      </c>
      <c r="Y8" s="27" t="b">
        <f>IF('Data Input'!X1 = "Yes",'Data Input'!X8)</f>
        <v>0</v>
      </c>
      <c r="Z8" s="27" t="b">
        <f>IF('Data Input'!X1 = "Yes",'Data Input'!Y8)</f>
        <v>0</v>
      </c>
      <c r="AA8" s="27" t="b">
        <f>IF('Data Input'!Z1 = "Yes",'Data Input'!Z8)</f>
        <v>0</v>
      </c>
      <c r="AB8" s="27" t="b">
        <f>IF('Data Input'!Z1 = "Yes",'Data Input'!AA8)</f>
        <v>0</v>
      </c>
      <c r="AC8" s="27" t="b">
        <f>IF('Data Input'!AB1 = "Yes",'Data Input'!AB8)</f>
        <v>0</v>
      </c>
      <c r="AD8" s="27" t="b">
        <f>IF('Data Input'!AB1 = "Yes",'Data Input'!AC8)</f>
        <v>0</v>
      </c>
      <c r="AE8" s="27" t="b">
        <f>IF('Data Input'!AD1 = "Yes",'Data Input'!AD8)</f>
        <v>0</v>
      </c>
      <c r="AF8" s="27" t="b">
        <f>IF('Data Input'!AD1 = "Yes",'Data Input'!AE8)</f>
        <v>0</v>
      </c>
      <c r="AH8" s="13">
        <v>0.5</v>
      </c>
      <c r="AI8" s="8">
        <v>1</v>
      </c>
      <c r="AJ8" s="9">
        <v>1</v>
      </c>
      <c r="AK8" s="9">
        <v>1</v>
      </c>
      <c r="AL8" s="9">
        <v>1</v>
      </c>
      <c r="AM8" s="9">
        <v>1</v>
      </c>
      <c r="AN8" s="9">
        <v>1</v>
      </c>
      <c r="AO8" s="9">
        <v>1</v>
      </c>
      <c r="AP8" s="9">
        <v>1</v>
      </c>
    </row>
    <row r="9" spans="2:42" x14ac:dyDescent="0.2">
      <c r="B9" s="17" t="s">
        <v>6</v>
      </c>
      <c r="C9" s="26">
        <f>IF('Data Input'!B1 = "Yes",'Data Input'!B7)</f>
        <v>17</v>
      </c>
      <c r="D9" s="26">
        <f>IF('Data Input'!B1 = "Yes",'Data Input'!C7)</f>
        <v>17</v>
      </c>
      <c r="E9" s="26">
        <f>IF('Data Input'!D1 = "Yes",'Data Input'!D7)</f>
        <v>18</v>
      </c>
      <c r="F9" s="26">
        <f>IF('Data Input'!D1 = "Yes",'Data Input'!E7)</f>
        <v>17</v>
      </c>
      <c r="G9" s="26" t="b">
        <f>IF('Data Input'!F1 = "Yes",'Data Input'!F7)</f>
        <v>0</v>
      </c>
      <c r="H9" s="26" t="b">
        <f>IF('Data Input'!F1 = "Yes",'Data Input'!G7)</f>
        <v>0</v>
      </c>
      <c r="I9" s="26" t="b">
        <f>IF('Data Input'!H1 = "Yes",'Data Input'!H7)</f>
        <v>0</v>
      </c>
      <c r="J9" s="26" t="b">
        <f>IF('Data Input'!H1 = "Yes",'Data Input'!I7)</f>
        <v>0</v>
      </c>
      <c r="K9" s="26" t="b">
        <f>IF('Data Input'!J1 = "Yes",'Data Input'!J7)</f>
        <v>0</v>
      </c>
      <c r="L9" s="26" t="b">
        <f>IF('Data Input'!J1 = "Yes",'Data Input'!K7)</f>
        <v>0</v>
      </c>
      <c r="M9" s="26" t="b">
        <f>IF('Data Input'!L1 = "Yes",'Data Input'!L7)</f>
        <v>0</v>
      </c>
      <c r="N9" s="26" t="b">
        <f>IF('Data Input'!L1 = "Yes",'Data Input'!M7)</f>
        <v>0</v>
      </c>
      <c r="O9" s="26" t="b">
        <f>IF('Data Input'!N1 = "Yes",'Data Input'!N7)</f>
        <v>0</v>
      </c>
      <c r="P9" s="26" t="b">
        <f>IF('Data Input'!N1 = "Yes",'Data Input'!O7)</f>
        <v>0</v>
      </c>
      <c r="Q9" s="26" t="b">
        <f>IF('Data Input'!P1 = "Yes",'Data Input'!P7)</f>
        <v>0</v>
      </c>
      <c r="R9" s="26" t="b">
        <f>IF('Data Input'!P1 = "Yes",'Data Input'!Q7)</f>
        <v>0</v>
      </c>
      <c r="S9" s="26" t="b">
        <f>IF('Data Input'!R1 = "Yes",'Data Input'!R7)</f>
        <v>0</v>
      </c>
      <c r="T9" s="26" t="b">
        <f>IF('Data Input'!R1 = "Yes",'Data Input'!S7)</f>
        <v>0</v>
      </c>
      <c r="U9" s="26" t="b">
        <f>IF('Data Input'!T1 = "Yes",'Data Input'!T7)</f>
        <v>0</v>
      </c>
      <c r="V9" s="26" t="b">
        <f>IF('Data Input'!T1 = "Yes",'Data Input'!U7)</f>
        <v>0</v>
      </c>
      <c r="W9" s="26" t="b">
        <f>IF('Data Input'!V1 = "Yes",'Data Input'!V7)</f>
        <v>0</v>
      </c>
      <c r="X9" s="26" t="b">
        <f>IF('Data Input'!V1 = "Yes",'Data Input'!W7)</f>
        <v>0</v>
      </c>
      <c r="Y9" s="26" t="b">
        <f>IF('Data Input'!X1 = "Yes",'Data Input'!X7)</f>
        <v>0</v>
      </c>
      <c r="Z9" s="26" t="b">
        <f>IF('Data Input'!X1 = "Yes",'Data Input'!Y7)</f>
        <v>0</v>
      </c>
      <c r="AA9" s="26" t="b">
        <f>IF('Data Input'!Z1 = "Yes",'Data Input'!Z7)</f>
        <v>0</v>
      </c>
      <c r="AB9" s="26" t="b">
        <f>IF('Data Input'!Z1 = "Yes",'Data Input'!AA7)</f>
        <v>0</v>
      </c>
      <c r="AC9" s="26" t="b">
        <f>IF('Data Input'!AB1 = "Yes",'Data Input'!AB7)</f>
        <v>0</v>
      </c>
      <c r="AD9" s="26" t="b">
        <f>IF('Data Input'!AB1 = "Yes",'Data Input'!AC7)</f>
        <v>0</v>
      </c>
      <c r="AE9" s="26" t="b">
        <f>IF('Data Input'!AD1 = "Yes",'Data Input'!AD7)</f>
        <v>0</v>
      </c>
      <c r="AF9" s="26" t="b">
        <f>IF('Data Input'!AD1 = "Yes",'Data Input'!AE7)</f>
        <v>0</v>
      </c>
      <c r="AH9" s="14">
        <v>0.6</v>
      </c>
      <c r="AI9" s="11">
        <v>1</v>
      </c>
      <c r="AJ9" s="12">
        <v>1</v>
      </c>
      <c r="AK9" s="12">
        <v>1</v>
      </c>
      <c r="AL9" s="12">
        <v>1</v>
      </c>
      <c r="AM9" s="12">
        <v>1</v>
      </c>
      <c r="AN9" s="12">
        <v>1</v>
      </c>
      <c r="AO9" s="12">
        <v>1</v>
      </c>
      <c r="AP9" s="12">
        <v>1</v>
      </c>
    </row>
    <row r="10" spans="2:42" x14ac:dyDescent="0.2">
      <c r="B10" s="19" t="s">
        <v>5</v>
      </c>
      <c r="C10" s="27">
        <f>IF('Data Input'!B1 = "Yes",'Data Input'!B6)</f>
        <v>4</v>
      </c>
      <c r="D10" s="27">
        <f>IF('Data Input'!B1 = "Yes",'Data Input'!C6)</f>
        <v>3</v>
      </c>
      <c r="E10" s="27">
        <f>IF('Data Input'!D1 = "Yes",'Data Input'!D6)</f>
        <v>18</v>
      </c>
      <c r="F10" s="27">
        <f>IF('Data Input'!D1 = "Yes",'Data Input'!E6)</f>
        <v>20</v>
      </c>
      <c r="G10" s="27" t="b">
        <f>IF('Data Input'!F1 = "Yes",'Data Input'!F6)</f>
        <v>0</v>
      </c>
      <c r="H10" s="27" t="b">
        <f>IF('Data Input'!F1 = "Yes",'Data Input'!G6)</f>
        <v>0</v>
      </c>
      <c r="I10" s="27" t="b">
        <f>IF('Data Input'!H1 = "Yes",'Data Input'!H6)</f>
        <v>0</v>
      </c>
      <c r="J10" s="27" t="b">
        <f>IF('Data Input'!H1 = "Yes",'Data Input'!I6)</f>
        <v>0</v>
      </c>
      <c r="K10" s="27" t="b">
        <f>IF('Data Input'!J1 = "Yes",'Data Input'!J6)</f>
        <v>0</v>
      </c>
      <c r="L10" s="27" t="b">
        <f>IF('Data Input'!J1 = "Yes",'Data Input'!K6)</f>
        <v>0</v>
      </c>
      <c r="M10" s="27" t="b">
        <f>IF('Data Input'!L1 = "Yes",'Data Input'!L6)</f>
        <v>0</v>
      </c>
      <c r="N10" s="27" t="b">
        <f>IF('Data Input'!L1 = "Yes",'Data Input'!M6)</f>
        <v>0</v>
      </c>
      <c r="O10" s="27" t="b">
        <f>IF('Data Input'!N1 = "Yes",'Data Input'!N6)</f>
        <v>0</v>
      </c>
      <c r="P10" s="27" t="b">
        <f>IF('Data Input'!N1 = "Yes",'Data Input'!O6)</f>
        <v>0</v>
      </c>
      <c r="Q10" s="27" t="b">
        <f>IF('Data Input'!P1 = "Yes",'Data Input'!P6)</f>
        <v>0</v>
      </c>
      <c r="R10" s="27" t="b">
        <f>IF('Data Input'!P1 = "Yes",'Data Input'!Q6)</f>
        <v>0</v>
      </c>
      <c r="S10" s="27" t="b">
        <f>IF('Data Input'!R1 = "Yes",'Data Input'!R6)</f>
        <v>0</v>
      </c>
      <c r="T10" s="27" t="b">
        <f>IF('Data Input'!R1 = "Yes",'Data Input'!S6)</f>
        <v>0</v>
      </c>
      <c r="U10" s="27" t="b">
        <f>IF('Data Input'!T1 = "Yes",'Data Input'!T6)</f>
        <v>0</v>
      </c>
      <c r="V10" s="27" t="b">
        <f>IF('Data Input'!T1 = "Yes",'Data Input'!U6)</f>
        <v>0</v>
      </c>
      <c r="W10" s="27" t="b">
        <f>IF('Data Input'!V1 = "Yes",'Data Input'!V6)</f>
        <v>0</v>
      </c>
      <c r="X10" s="27" t="b">
        <f>IF('Data Input'!V1 = "Yes",'Data Input'!W6)</f>
        <v>0</v>
      </c>
      <c r="Y10" s="27" t="b">
        <f>IF('Data Input'!X1 = "Yes",'Data Input'!X6)</f>
        <v>0</v>
      </c>
      <c r="Z10" s="27" t="b">
        <f>IF('Data Input'!X1 = "Yes",'Data Input'!Y6)</f>
        <v>0</v>
      </c>
      <c r="AA10" s="27" t="b">
        <f>IF('Data Input'!Z1 = "Yes",'Data Input'!Z6)</f>
        <v>0</v>
      </c>
      <c r="AB10" s="27" t="b">
        <f>IF('Data Input'!Z1 = "Yes",'Data Input'!AA6)</f>
        <v>0</v>
      </c>
      <c r="AC10" s="27" t="b">
        <f>IF('Data Input'!AB1 = "Yes",'Data Input'!AB6)</f>
        <v>0</v>
      </c>
      <c r="AD10" s="27" t="b">
        <f>IF('Data Input'!AB1 = "Yes",'Data Input'!AC6)</f>
        <v>0</v>
      </c>
      <c r="AE10" s="27" t="b">
        <f>IF('Data Input'!AD1 = "Yes",'Data Input'!AD6)</f>
        <v>0</v>
      </c>
      <c r="AF10" s="27" t="b">
        <f>IF('Data Input'!AD1 = "Yes",'Data Input'!AE6)</f>
        <v>0</v>
      </c>
      <c r="AH10" s="13">
        <v>0.7</v>
      </c>
      <c r="AI10" s="8">
        <v>1</v>
      </c>
      <c r="AJ10" s="9">
        <v>1</v>
      </c>
      <c r="AK10" s="9">
        <v>1</v>
      </c>
      <c r="AL10" s="9">
        <v>1</v>
      </c>
      <c r="AM10" s="9">
        <v>1</v>
      </c>
      <c r="AN10" s="9">
        <v>1</v>
      </c>
      <c r="AO10" s="9">
        <v>1</v>
      </c>
      <c r="AP10" s="9">
        <v>1</v>
      </c>
    </row>
    <row r="11" spans="2:42" x14ac:dyDescent="0.2">
      <c r="B11" s="17" t="s">
        <v>4</v>
      </c>
      <c r="C11" s="26">
        <f>IF('Data Input'!B1 = "Yes",'Data Input'!B5)</f>
        <v>17</v>
      </c>
      <c r="D11" s="26">
        <f>IF('Data Input'!B1 = "Yes",'Data Input'!C5)</f>
        <v>17</v>
      </c>
      <c r="E11" s="26">
        <f>IF('Data Input'!D1 = "Yes",'Data Input'!D5)</f>
        <v>18</v>
      </c>
      <c r="F11" s="26">
        <f>IF('Data Input'!D1 = "Yes",'Data Input'!E5)</f>
        <v>18</v>
      </c>
      <c r="G11" s="26" t="b">
        <f>IF('Data Input'!F1 = "Yes",'Data Input'!F5)</f>
        <v>0</v>
      </c>
      <c r="H11" s="26" t="b">
        <f>IF('Data Input'!F1 = "Yes",'Data Input'!G5)</f>
        <v>0</v>
      </c>
      <c r="I11" s="26" t="b">
        <f>IF('Data Input'!H1 = "Yes",'Data Input'!H5)</f>
        <v>0</v>
      </c>
      <c r="J11" s="26" t="b">
        <f>IF('Data Input'!H1 = "Yes",'Data Input'!I5)</f>
        <v>0</v>
      </c>
      <c r="K11" s="26" t="b">
        <f>IF('Data Input'!J1 = "Yes",'Data Input'!J5)</f>
        <v>0</v>
      </c>
      <c r="L11" s="26" t="b">
        <f>IF('Data Input'!J1 = "Yes",'Data Input'!K5)</f>
        <v>0</v>
      </c>
      <c r="M11" s="26" t="b">
        <f>IF('Data Input'!L1 = "Yes",'Data Input'!L5)</f>
        <v>0</v>
      </c>
      <c r="N11" s="26" t="b">
        <f>IF('Data Input'!L1 = "Yes",'Data Input'!M5)</f>
        <v>0</v>
      </c>
      <c r="O11" s="26" t="b">
        <f>IF('Data Input'!N1 = "Yes",'Data Input'!N5)</f>
        <v>0</v>
      </c>
      <c r="P11" s="26" t="b">
        <f>IF('Data Input'!N1 = "Yes",'Data Input'!O5)</f>
        <v>0</v>
      </c>
      <c r="Q11" s="26" t="b">
        <f>IF('Data Input'!P1 = "Yes",'Data Input'!P5)</f>
        <v>0</v>
      </c>
      <c r="R11" s="26" t="b">
        <f>IF('Data Input'!P1 = "Yes",'Data Input'!Q5)</f>
        <v>0</v>
      </c>
      <c r="S11" s="26" t="b">
        <f>IF('Data Input'!R1 = "Yes",'Data Input'!R5)</f>
        <v>0</v>
      </c>
      <c r="T11" s="26" t="b">
        <f>IF('Data Input'!R1 = "Yes",'Data Input'!S5)</f>
        <v>0</v>
      </c>
      <c r="U11" s="26" t="b">
        <f>IF('Data Input'!T1 = "Yes",'Data Input'!T5)</f>
        <v>0</v>
      </c>
      <c r="V11" s="26" t="b">
        <f>IF('Data Input'!T1 = "Yes",'Data Input'!U5)</f>
        <v>0</v>
      </c>
      <c r="W11" s="26" t="b">
        <f>IF('Data Input'!V1 = "Yes",'Data Input'!V5)</f>
        <v>0</v>
      </c>
      <c r="X11" s="26" t="b">
        <f>IF('Data Input'!V1 = "Yes",'Data Input'!W5)</f>
        <v>0</v>
      </c>
      <c r="Y11" s="26" t="b">
        <f>IF('Data Input'!X1 = "Yes",'Data Input'!X5)</f>
        <v>0</v>
      </c>
      <c r="Z11" s="26" t="b">
        <f>IF('Data Input'!X1 = "Yes",'Data Input'!Y5)</f>
        <v>0</v>
      </c>
      <c r="AA11" s="26" t="b">
        <f>IF('Data Input'!Z1 = "Yes",'Data Input'!Z5)</f>
        <v>0</v>
      </c>
      <c r="AB11" s="26" t="b">
        <f>IF('Data Input'!Z1 = "Yes",'Data Input'!AA5)</f>
        <v>0</v>
      </c>
      <c r="AC11" s="26" t="b">
        <f>IF('Data Input'!AB1 = "Yes",'Data Input'!AB5)</f>
        <v>0</v>
      </c>
      <c r="AD11" s="26" t="b">
        <f>IF('Data Input'!AB1 = "Yes",'Data Input'!AC5)</f>
        <v>0</v>
      </c>
      <c r="AE11" s="26" t="b">
        <f>IF('Data Input'!AD1 = "Yes",'Data Input'!AD5)</f>
        <v>0</v>
      </c>
      <c r="AF11" s="26" t="b">
        <f>IF('Data Input'!AD1 = "Yes",'Data Input'!AE5)</f>
        <v>0</v>
      </c>
      <c r="AH11" s="14">
        <v>0.8</v>
      </c>
      <c r="AI11" s="11">
        <v>1</v>
      </c>
      <c r="AJ11" s="12">
        <v>1</v>
      </c>
      <c r="AK11" s="12">
        <v>1</v>
      </c>
      <c r="AL11" s="12">
        <v>1</v>
      </c>
      <c r="AM11" s="12">
        <v>1</v>
      </c>
      <c r="AN11" s="12">
        <v>1</v>
      </c>
      <c r="AO11" s="12">
        <v>1</v>
      </c>
      <c r="AP11" s="12">
        <v>1</v>
      </c>
    </row>
    <row r="12" spans="2:42" x14ac:dyDescent="0.2">
      <c r="B12" s="19" t="s">
        <v>3</v>
      </c>
      <c r="C12" s="37">
        <f>IF('Data Input'!B1 = "Yes",'Data Input'!B4)</f>
        <v>18</v>
      </c>
      <c r="D12" s="37">
        <f>IF('Data Input'!B1 = "Yes",'Data Input'!C4)</f>
        <v>18</v>
      </c>
      <c r="E12" s="37">
        <f>IF('Data Input'!D1 = "Yes",'Data Input'!D4)</f>
        <v>18</v>
      </c>
      <c r="F12" s="37">
        <f>IF('Data Input'!D1 = "Yes",'Data Input'!E4)</f>
        <v>18</v>
      </c>
      <c r="G12" s="37" t="b">
        <f>IF('Data Input'!F1 = "Yes",'Data Input'!F4)</f>
        <v>0</v>
      </c>
      <c r="H12" s="37" t="b">
        <f>IF('Data Input'!F1 = "Yes",'Data Input'!G4)</f>
        <v>0</v>
      </c>
      <c r="I12" s="37" t="b">
        <f>IF('Data Input'!H1 = "Yes",'Data Input'!H4)</f>
        <v>0</v>
      </c>
      <c r="J12" s="37" t="b">
        <f>IF('Data Input'!H1 = "Yes",'Data Input'!I4)</f>
        <v>0</v>
      </c>
      <c r="K12" s="37" t="b">
        <f>IF('Data Input'!J1 = "Yes",'Data Input'!J4)</f>
        <v>0</v>
      </c>
      <c r="L12" s="37" t="b">
        <f>IF('Data Input'!J1 = "Yes",'Data Input'!K4)</f>
        <v>0</v>
      </c>
      <c r="M12" s="37" t="b">
        <f>IF('Data Input'!L1 = "Yes",'Data Input'!L4)</f>
        <v>0</v>
      </c>
      <c r="N12" s="37" t="b">
        <f>IF('Data Input'!L1 = "Yes",'Data Input'!M4)</f>
        <v>0</v>
      </c>
      <c r="O12" s="37" t="b">
        <f>IF('Data Input'!N1 = "Yes",'Data Input'!N4)</f>
        <v>0</v>
      </c>
      <c r="P12" s="37" t="b">
        <f>IF('Data Input'!N1 = "Yes",'Data Input'!O4)</f>
        <v>0</v>
      </c>
      <c r="Q12" s="37" t="b">
        <f>IF('Data Input'!P1 = "Yes",'Data Input'!P4)</f>
        <v>0</v>
      </c>
      <c r="R12" s="37" t="b">
        <f>IF('Data Input'!P1 = "Yes",'Data Input'!Q4)</f>
        <v>0</v>
      </c>
      <c r="S12" s="37" t="b">
        <f>IF('Data Input'!R1 = "Yes",'Data Input'!R4)</f>
        <v>0</v>
      </c>
      <c r="T12" s="37" t="b">
        <f>IF('Data Input'!R1 = "Yes",'Data Input'!S4)</f>
        <v>0</v>
      </c>
      <c r="U12" s="37" t="b">
        <f>IF('Data Input'!T1 = "Yes",'Data Input'!T4)</f>
        <v>0</v>
      </c>
      <c r="V12" s="37" t="b">
        <f>IF('Data Input'!T1 = "Yes",'Data Input'!U4)</f>
        <v>0</v>
      </c>
      <c r="W12" s="37" t="b">
        <f>IF('Data Input'!V1 = "Yes",'Data Input'!V4)</f>
        <v>0</v>
      </c>
      <c r="X12" s="37" t="b">
        <f>IF('Data Input'!V1 = "Yes",'Data Input'!W4)</f>
        <v>0</v>
      </c>
      <c r="Y12" s="37" t="b">
        <f>IF('Data Input'!X1 = "Yes",'Data Input'!X4)</f>
        <v>0</v>
      </c>
      <c r="Z12" s="37" t="b">
        <f>IF('Data Input'!X1 = "Yes",'Data Input'!Y4)</f>
        <v>0</v>
      </c>
      <c r="AA12" s="37" t="b">
        <f>IF('Data Input'!Z1 = "Yes",'Data Input'!Z4)</f>
        <v>0</v>
      </c>
      <c r="AB12" s="37" t="b">
        <f>IF('Data Input'!Z1 = "Yes",'Data Input'!AA4)</f>
        <v>0</v>
      </c>
      <c r="AC12" s="37" t="b">
        <f>IF('Data Input'!AB1 = "Yes",'Data Input'!AB4)</f>
        <v>0</v>
      </c>
      <c r="AD12" s="37" t="b">
        <f>IF('Data Input'!AB1 = "Yes",'Data Input'!AC4)</f>
        <v>0</v>
      </c>
      <c r="AE12" s="37" t="b">
        <f>IF('Data Input'!AD1 = "Yes",'Data Input'!AD4)</f>
        <v>0</v>
      </c>
      <c r="AF12" s="37" t="b">
        <f>IF('Data Input'!AD1 = "Yes",'Data Input'!AE4)</f>
        <v>0</v>
      </c>
      <c r="AH12" s="13">
        <v>0.9</v>
      </c>
      <c r="AI12" s="8">
        <v>1</v>
      </c>
      <c r="AJ12" s="9">
        <v>1</v>
      </c>
      <c r="AK12" s="9">
        <v>1</v>
      </c>
      <c r="AL12" s="9">
        <v>1</v>
      </c>
      <c r="AM12" s="9">
        <v>1</v>
      </c>
      <c r="AN12" s="9">
        <v>1</v>
      </c>
      <c r="AO12" s="9">
        <v>1</v>
      </c>
      <c r="AP12" s="9">
        <v>1</v>
      </c>
    </row>
    <row r="13" spans="2:42" x14ac:dyDescent="0.2">
      <c r="AH13" s="15">
        <v>1</v>
      </c>
      <c r="AI13" s="3">
        <v>1</v>
      </c>
      <c r="AJ13" s="4">
        <v>1</v>
      </c>
      <c r="AK13" s="4">
        <v>1</v>
      </c>
      <c r="AL13" s="4">
        <v>1</v>
      </c>
      <c r="AM13" s="4">
        <v>1</v>
      </c>
      <c r="AN13" s="4">
        <v>1</v>
      </c>
      <c r="AO13" s="4">
        <v>1</v>
      </c>
      <c r="AP13" s="4">
        <v>1</v>
      </c>
    </row>
    <row r="14" spans="2:42" x14ac:dyDescent="0.2">
      <c r="C14" s="62" t="s">
        <v>20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H14" s="1"/>
    </row>
    <row r="15" spans="2:42" ht="32" x14ac:dyDescent="0.2">
      <c r="B15" s="35" t="s">
        <v>2</v>
      </c>
      <c r="C15" s="25" t="s">
        <v>12</v>
      </c>
      <c r="D15" s="36" t="s">
        <v>13</v>
      </c>
      <c r="E15" s="25" t="s">
        <v>12</v>
      </c>
      <c r="F15" s="36" t="s">
        <v>13</v>
      </c>
      <c r="G15" s="25" t="s">
        <v>12</v>
      </c>
      <c r="H15" s="36" t="s">
        <v>13</v>
      </c>
      <c r="I15" s="25" t="s">
        <v>12</v>
      </c>
      <c r="J15" s="36" t="s">
        <v>13</v>
      </c>
      <c r="K15" s="25" t="s">
        <v>12</v>
      </c>
      <c r="L15" s="36" t="s">
        <v>13</v>
      </c>
      <c r="M15" s="25" t="s">
        <v>12</v>
      </c>
      <c r="N15" s="36" t="s">
        <v>13</v>
      </c>
      <c r="O15" s="25" t="s">
        <v>12</v>
      </c>
      <c r="P15" s="36" t="s">
        <v>13</v>
      </c>
      <c r="Q15" s="25" t="s">
        <v>12</v>
      </c>
      <c r="R15" s="36" t="s">
        <v>13</v>
      </c>
      <c r="S15" s="25" t="s">
        <v>12</v>
      </c>
      <c r="T15" s="36" t="s">
        <v>13</v>
      </c>
      <c r="U15" s="25" t="s">
        <v>12</v>
      </c>
      <c r="V15" s="36" t="s">
        <v>13</v>
      </c>
      <c r="W15" s="25" t="s">
        <v>12</v>
      </c>
      <c r="X15" s="36" t="s">
        <v>13</v>
      </c>
      <c r="Y15" s="25" t="s">
        <v>12</v>
      </c>
      <c r="Z15" s="36" t="s">
        <v>13</v>
      </c>
      <c r="AA15" s="25" t="s">
        <v>12</v>
      </c>
      <c r="AB15" s="36" t="s">
        <v>13</v>
      </c>
      <c r="AC15" s="25" t="s">
        <v>12</v>
      </c>
      <c r="AD15" s="36" t="s">
        <v>13</v>
      </c>
      <c r="AE15" s="25" t="s">
        <v>12</v>
      </c>
      <c r="AF15" s="36" t="s">
        <v>13</v>
      </c>
      <c r="AH15" s="1"/>
    </row>
    <row r="16" spans="2:42" x14ac:dyDescent="0.2">
      <c r="B16" s="17" t="s">
        <v>10</v>
      </c>
      <c r="C16" s="26">
        <f>IF('Data Input'!B$1="Yes",3*C5+16)</f>
        <v>70</v>
      </c>
      <c r="D16" s="26">
        <f>IF('Data Input'!B$1="Yes",3*D5+16)</f>
        <v>70</v>
      </c>
      <c r="E16" s="26">
        <f>IF('Data Input'!D$1="Yes",3*E5+16)</f>
        <v>70</v>
      </c>
      <c r="F16" s="26">
        <f>IF('Data Input'!D$1="Yes",3*F5+16)</f>
        <v>70</v>
      </c>
      <c r="G16" s="26" t="b">
        <f>IF('Data Input'!F$1="Yes",3*G5+16)</f>
        <v>0</v>
      </c>
      <c r="H16" s="26" t="b">
        <f>IF('Data Input'!F$1="Yes",3*H5+16)</f>
        <v>0</v>
      </c>
      <c r="I16" s="26" t="b">
        <f>IF('Data Input'!H$1="Yes",3*I5+16)</f>
        <v>0</v>
      </c>
      <c r="J16" s="26" t="b">
        <f>IF('Data Input'!H$1="Yes",3*J5+16)</f>
        <v>0</v>
      </c>
      <c r="K16" s="26" t="b">
        <f>IF('Data Input'!J$1="Yes",3*K5+16)</f>
        <v>0</v>
      </c>
      <c r="L16" s="26" t="b">
        <f>IF('Data Input'!J$1="Yes",3*L5+16)</f>
        <v>0</v>
      </c>
      <c r="M16" s="26" t="b">
        <f>IF('Data Input'!L$1="Yes",3*M5+16)</f>
        <v>0</v>
      </c>
      <c r="N16" s="26" t="b">
        <f>IF('Data Input'!L$1="Yes",3*N5+16)</f>
        <v>0</v>
      </c>
      <c r="O16" s="26" t="b">
        <f>IF('Data Input'!N$1="Yes",3*O5+16)</f>
        <v>0</v>
      </c>
      <c r="P16" s="26" t="b">
        <f>IF('Data Input'!N$1="Yes",3*P5+16)</f>
        <v>0</v>
      </c>
      <c r="Q16" s="26" t="b">
        <f>IF('Data Input'!P$1="Yes",3*Q5+16)</f>
        <v>0</v>
      </c>
      <c r="R16" s="26" t="b">
        <f>IF('Data Input'!P$1="Yes",3*R5+16)</f>
        <v>0</v>
      </c>
      <c r="S16" s="26" t="b">
        <f>IF('Data Input'!R$1="Yes",3*S5+16)</f>
        <v>0</v>
      </c>
      <c r="T16" s="26" t="b">
        <f>IF('Data Input'!R$1="Yes",3*T5+16)</f>
        <v>0</v>
      </c>
      <c r="U16" s="26" t="b">
        <f>IF('Data Input'!T$1="Yes",3*U5+16)</f>
        <v>0</v>
      </c>
      <c r="V16" s="26" t="b">
        <f>IF('Data Input'!T$1="Yes",3*V5+16)</f>
        <v>0</v>
      </c>
      <c r="W16" s="26" t="b">
        <f>IF('Data Input'!V$1="Yes",3*W5+16)</f>
        <v>0</v>
      </c>
      <c r="X16" s="26" t="b">
        <f>IF('Data Input'!V$1="Yes",3*X5+16)</f>
        <v>0</v>
      </c>
      <c r="Y16" s="26" t="b">
        <f>IF('Data Input'!X$1="Yes",3*Y5+16)</f>
        <v>0</v>
      </c>
      <c r="Z16" s="26" t="b">
        <f>IF('Data Input'!X$1="Yes",3*Z5+16)</f>
        <v>0</v>
      </c>
      <c r="AA16" s="26" t="b">
        <f>IF('Data Input'!Z$1="Yes",3*AA5+16)</f>
        <v>0</v>
      </c>
      <c r="AB16" s="26" t="b">
        <f>IF('Data Input'!Z$1="Yes",3*AB5+16)</f>
        <v>0</v>
      </c>
      <c r="AC16" s="26" t="b">
        <f>IF('Data Input'!AB$1="Yes",3*AC5+16)</f>
        <v>0</v>
      </c>
      <c r="AD16" s="26" t="b">
        <f>IF('Data Input'!AB$1="Yes",3*AD5+16)</f>
        <v>0</v>
      </c>
      <c r="AE16" s="26" t="b">
        <f>IF('Data Input'!AD$1="Yes",3*AE5+16)</f>
        <v>0</v>
      </c>
      <c r="AF16" s="26" t="b">
        <f>IF('Data Input'!AD$1="Yes",3*AF5+16)</f>
        <v>0</v>
      </c>
      <c r="AH16" s="1"/>
      <c r="AI16" s="52" t="s">
        <v>36</v>
      </c>
    </row>
    <row r="17" spans="2:35" x14ac:dyDescent="0.2">
      <c r="B17" s="19" t="s">
        <v>9</v>
      </c>
      <c r="C17" s="27">
        <f>IF('Data Input'!B$1="Yes",3*C6+16)</f>
        <v>70</v>
      </c>
      <c r="D17" s="27">
        <f>IF('Data Input'!B$1="Yes",3*D6+16)</f>
        <v>70</v>
      </c>
      <c r="E17" s="27">
        <f>IF('Data Input'!D$1="Yes",3*E6+16)</f>
        <v>70</v>
      </c>
      <c r="F17" s="27">
        <f>IF('Data Input'!D$1="Yes",3*F6+16)</f>
        <v>70</v>
      </c>
      <c r="G17" s="27" t="b">
        <f>IF('Data Input'!F$1="Yes",3*G6+16)</f>
        <v>0</v>
      </c>
      <c r="H17" s="27" t="b">
        <f>IF('Data Input'!F$1="Yes",3*H6+16)</f>
        <v>0</v>
      </c>
      <c r="I17" s="27" t="b">
        <f>IF('Data Input'!H$1="Yes",3*I6+16)</f>
        <v>0</v>
      </c>
      <c r="J17" s="27" t="b">
        <f>IF('Data Input'!H$1="Yes",3*J6+16)</f>
        <v>0</v>
      </c>
      <c r="K17" s="27" t="b">
        <f>IF('Data Input'!J$1="Yes",3*K6+16)</f>
        <v>0</v>
      </c>
      <c r="L17" s="27" t="b">
        <f>IF('Data Input'!J$1="Yes",3*L6+16)</f>
        <v>0</v>
      </c>
      <c r="M17" s="27" t="b">
        <f>IF('Data Input'!L$1="Yes",3*M6+16)</f>
        <v>0</v>
      </c>
      <c r="N17" s="27" t="b">
        <f>IF('Data Input'!L$1="Yes",3*N6+16)</f>
        <v>0</v>
      </c>
      <c r="O17" s="27" t="b">
        <f>IF('Data Input'!N$1="Yes",3*O6+16)</f>
        <v>0</v>
      </c>
      <c r="P17" s="27" t="b">
        <f>IF('Data Input'!N$1="Yes",3*P6+16)</f>
        <v>0</v>
      </c>
      <c r="Q17" s="27" t="b">
        <f>IF('Data Input'!P$1="Yes",3*Q6+16)</f>
        <v>0</v>
      </c>
      <c r="R17" s="27" t="b">
        <f>IF('Data Input'!P$1="Yes",3*R6+16)</f>
        <v>0</v>
      </c>
      <c r="S17" s="27" t="b">
        <f>IF('Data Input'!R$1="Yes",3*S6+16)</f>
        <v>0</v>
      </c>
      <c r="T17" s="27" t="b">
        <f>IF('Data Input'!R$1="Yes",3*T6+16)</f>
        <v>0</v>
      </c>
      <c r="U17" s="27" t="b">
        <f>IF('Data Input'!T$1="Yes",3*U6+16)</f>
        <v>0</v>
      </c>
      <c r="V17" s="27" t="b">
        <f>IF('Data Input'!T$1="Yes",3*V6+16)</f>
        <v>0</v>
      </c>
      <c r="W17" s="27" t="b">
        <f>IF('Data Input'!V$1="Yes",3*W6+16)</f>
        <v>0</v>
      </c>
      <c r="X17" s="27" t="b">
        <f>IF('Data Input'!V$1="Yes",3*X6+16)</f>
        <v>0</v>
      </c>
      <c r="Y17" s="27" t="b">
        <f>IF('Data Input'!X$1="Yes",3*Y6+16)</f>
        <v>0</v>
      </c>
      <c r="Z17" s="27" t="b">
        <f>IF('Data Input'!X$1="Yes",3*Z6+16)</f>
        <v>0</v>
      </c>
      <c r="AA17" s="27" t="b">
        <f>IF('Data Input'!Z$1="Yes",3*AA6+16)</f>
        <v>0</v>
      </c>
      <c r="AB17" s="27" t="b">
        <f>IF('Data Input'!Z$1="Yes",3*AB6+16)</f>
        <v>0</v>
      </c>
      <c r="AC17" s="27" t="b">
        <f>IF('Data Input'!AB$1="Yes",3*AC6+16)</f>
        <v>0</v>
      </c>
      <c r="AD17" s="27" t="b">
        <f>IF('Data Input'!AB$1="Yes",3*AD6+16)</f>
        <v>0</v>
      </c>
      <c r="AE17" s="27" t="b">
        <f>IF('Data Input'!AD$1="Yes",3*AE6+16)</f>
        <v>0</v>
      </c>
      <c r="AF17" s="27" t="b">
        <f>IF('Data Input'!AD$1="Yes",3*AF6+16)</f>
        <v>0</v>
      </c>
      <c r="AH17" s="1"/>
      <c r="AI17" t="s">
        <v>35</v>
      </c>
    </row>
    <row r="18" spans="2:35" x14ac:dyDescent="0.2">
      <c r="B18" s="17" t="s">
        <v>8</v>
      </c>
      <c r="C18" s="26">
        <f>IF('Data Input'!B$1="Yes",3*C7+16)</f>
        <v>73</v>
      </c>
      <c r="D18" s="26">
        <f>IF('Data Input'!B$1="Yes",3*D7+16)</f>
        <v>73</v>
      </c>
      <c r="E18" s="26">
        <f>IF('Data Input'!D$1="Yes",3*E7+16)</f>
        <v>73</v>
      </c>
      <c r="F18" s="26">
        <f>IF('Data Input'!D$1="Yes",3*F7+16)</f>
        <v>73</v>
      </c>
      <c r="G18" s="26" t="b">
        <f>IF('Data Input'!F$1="Yes",3*G7+16)</f>
        <v>0</v>
      </c>
      <c r="H18" s="26" t="b">
        <f>IF('Data Input'!F$1="Yes",3*H7+16)</f>
        <v>0</v>
      </c>
      <c r="I18" s="26" t="b">
        <f>IF('Data Input'!H$1="Yes",3*I7+16)</f>
        <v>0</v>
      </c>
      <c r="J18" s="26" t="b">
        <f>IF('Data Input'!H$1="Yes",3*J7+16)</f>
        <v>0</v>
      </c>
      <c r="K18" s="26" t="b">
        <f>IF('Data Input'!J$1="Yes",3*K7+16)</f>
        <v>0</v>
      </c>
      <c r="L18" s="26" t="b">
        <f>IF('Data Input'!J$1="Yes",3*L7+16)</f>
        <v>0</v>
      </c>
      <c r="M18" s="26" t="b">
        <f>IF('Data Input'!L$1="Yes",3*M7+16)</f>
        <v>0</v>
      </c>
      <c r="N18" s="26" t="b">
        <f>IF('Data Input'!L$1="Yes",3*N7+16)</f>
        <v>0</v>
      </c>
      <c r="O18" s="26" t="b">
        <f>IF('Data Input'!N$1="Yes",3*O7+16)</f>
        <v>0</v>
      </c>
      <c r="P18" s="26" t="b">
        <f>IF('Data Input'!N$1="Yes",3*P7+16)</f>
        <v>0</v>
      </c>
      <c r="Q18" s="26" t="b">
        <f>IF('Data Input'!P$1="Yes",3*Q7+16)</f>
        <v>0</v>
      </c>
      <c r="R18" s="26" t="b">
        <f>IF('Data Input'!P$1="Yes",3*R7+16)</f>
        <v>0</v>
      </c>
      <c r="S18" s="26" t="b">
        <f>IF('Data Input'!R$1="Yes",3*S7+16)</f>
        <v>0</v>
      </c>
      <c r="T18" s="26" t="b">
        <f>IF('Data Input'!R$1="Yes",3*T7+16)</f>
        <v>0</v>
      </c>
      <c r="U18" s="26" t="b">
        <f>IF('Data Input'!T$1="Yes",3*U7+16)</f>
        <v>0</v>
      </c>
      <c r="V18" s="26" t="b">
        <f>IF('Data Input'!T$1="Yes",3*V7+16)</f>
        <v>0</v>
      </c>
      <c r="W18" s="26" t="b">
        <f>IF('Data Input'!V$1="Yes",3*W7+16)</f>
        <v>0</v>
      </c>
      <c r="X18" s="26" t="b">
        <f>IF('Data Input'!V$1="Yes",3*X7+16)</f>
        <v>0</v>
      </c>
      <c r="Y18" s="26" t="b">
        <f>IF('Data Input'!X$1="Yes",3*Y7+16)</f>
        <v>0</v>
      </c>
      <c r="Z18" s="26" t="b">
        <f>IF('Data Input'!X$1="Yes",3*Z7+16)</f>
        <v>0</v>
      </c>
      <c r="AA18" s="26" t="b">
        <f>IF('Data Input'!Z$1="Yes",3*AA7+16)</f>
        <v>0</v>
      </c>
      <c r="AB18" s="26" t="b">
        <f>IF('Data Input'!Z$1="Yes",3*AB7+16)</f>
        <v>0</v>
      </c>
      <c r="AC18" s="26" t="b">
        <f>IF('Data Input'!AB$1="Yes",3*AC7+16)</f>
        <v>0</v>
      </c>
      <c r="AD18" s="26" t="b">
        <f>IF('Data Input'!AB$1="Yes",3*AD7+16)</f>
        <v>0</v>
      </c>
      <c r="AE18" s="26" t="b">
        <f>IF('Data Input'!AD$1="Yes",3*AE7+16)</f>
        <v>0</v>
      </c>
      <c r="AF18" s="26" t="b">
        <f>IF('Data Input'!AD$1="Yes",3*AF7+16)</f>
        <v>0</v>
      </c>
      <c r="AH18" s="1"/>
      <c r="AI18" t="s">
        <v>37</v>
      </c>
    </row>
    <row r="19" spans="2:35" x14ac:dyDescent="0.2">
      <c r="B19" s="19" t="s">
        <v>7</v>
      </c>
      <c r="C19" s="27">
        <f>IF('Data Input'!B$1="Yes",3*C8+16)</f>
        <v>70</v>
      </c>
      <c r="D19" s="27">
        <f>IF('Data Input'!B$1="Yes",3*D8+16)</f>
        <v>70</v>
      </c>
      <c r="E19" s="27">
        <f>IF('Data Input'!D$1="Yes",3*E8+16)</f>
        <v>70</v>
      </c>
      <c r="F19" s="27">
        <f>IF('Data Input'!D$1="Yes",3*F8+16)</f>
        <v>70</v>
      </c>
      <c r="G19" s="27" t="b">
        <f>IF('Data Input'!F$1="Yes",3*G8+16)</f>
        <v>0</v>
      </c>
      <c r="H19" s="27" t="b">
        <f>IF('Data Input'!F$1="Yes",3*H8+16)</f>
        <v>0</v>
      </c>
      <c r="I19" s="27" t="b">
        <f>IF('Data Input'!H$1="Yes",3*I8+16)</f>
        <v>0</v>
      </c>
      <c r="J19" s="27" t="b">
        <f>IF('Data Input'!H$1="Yes",3*J8+16)</f>
        <v>0</v>
      </c>
      <c r="K19" s="27" t="b">
        <f>IF('Data Input'!J$1="Yes",3*K8+16)</f>
        <v>0</v>
      </c>
      <c r="L19" s="27" t="b">
        <f>IF('Data Input'!J$1="Yes",3*L8+16)</f>
        <v>0</v>
      </c>
      <c r="M19" s="27" t="b">
        <f>IF('Data Input'!L$1="Yes",3*M8+16)</f>
        <v>0</v>
      </c>
      <c r="N19" s="27" t="b">
        <f>IF('Data Input'!L$1="Yes",3*N8+16)</f>
        <v>0</v>
      </c>
      <c r="O19" s="27" t="b">
        <f>IF('Data Input'!N$1="Yes",3*O8+16)</f>
        <v>0</v>
      </c>
      <c r="P19" s="27" t="b">
        <f>IF('Data Input'!N$1="Yes",3*P8+16)</f>
        <v>0</v>
      </c>
      <c r="Q19" s="27" t="b">
        <f>IF('Data Input'!P$1="Yes",3*Q8+16)</f>
        <v>0</v>
      </c>
      <c r="R19" s="27" t="b">
        <f>IF('Data Input'!P$1="Yes",3*R8+16)</f>
        <v>0</v>
      </c>
      <c r="S19" s="27" t="b">
        <f>IF('Data Input'!R$1="Yes",3*S8+16)</f>
        <v>0</v>
      </c>
      <c r="T19" s="27" t="b">
        <f>IF('Data Input'!R$1="Yes",3*T8+16)</f>
        <v>0</v>
      </c>
      <c r="U19" s="27" t="b">
        <f>IF('Data Input'!T$1="Yes",3*U8+16)</f>
        <v>0</v>
      </c>
      <c r="V19" s="27" t="b">
        <f>IF('Data Input'!T$1="Yes",3*V8+16)</f>
        <v>0</v>
      </c>
      <c r="W19" s="27" t="b">
        <f>IF('Data Input'!V$1="Yes",3*W8+16)</f>
        <v>0</v>
      </c>
      <c r="X19" s="27" t="b">
        <f>IF('Data Input'!V$1="Yes",3*X8+16)</f>
        <v>0</v>
      </c>
      <c r="Y19" s="27" t="b">
        <f>IF('Data Input'!X$1="Yes",3*Y8+16)</f>
        <v>0</v>
      </c>
      <c r="Z19" s="27" t="b">
        <f>IF('Data Input'!X$1="Yes",3*Z8+16)</f>
        <v>0</v>
      </c>
      <c r="AA19" s="27" t="b">
        <f>IF('Data Input'!Z$1="Yes",3*AA8+16)</f>
        <v>0</v>
      </c>
      <c r="AB19" s="27" t="b">
        <f>IF('Data Input'!Z$1="Yes",3*AB8+16)</f>
        <v>0</v>
      </c>
      <c r="AC19" s="27" t="b">
        <f>IF('Data Input'!AB$1="Yes",3*AC8+16)</f>
        <v>0</v>
      </c>
      <c r="AD19" s="27" t="b">
        <f>IF('Data Input'!AB$1="Yes",3*AD8+16)</f>
        <v>0</v>
      </c>
      <c r="AE19" s="27" t="b">
        <f>IF('Data Input'!AD$1="Yes",3*AE8+16)</f>
        <v>0</v>
      </c>
      <c r="AF19" s="27" t="b">
        <f>IF('Data Input'!AD$1="Yes",3*AF8+16)</f>
        <v>0</v>
      </c>
      <c r="AH19" s="1"/>
    </row>
    <row r="20" spans="2:35" x14ac:dyDescent="0.2">
      <c r="B20" s="17" t="s">
        <v>6</v>
      </c>
      <c r="C20" s="26">
        <f>IF('Data Input'!B$1="Yes",3*C9+16)</f>
        <v>67</v>
      </c>
      <c r="D20" s="26">
        <f>IF('Data Input'!B$1="Yes",3*D9+16)</f>
        <v>67</v>
      </c>
      <c r="E20" s="26">
        <f>IF('Data Input'!D$1="Yes",3*E9+16)</f>
        <v>70</v>
      </c>
      <c r="F20" s="26">
        <f>IF('Data Input'!D$1="Yes",3*F9+16)</f>
        <v>67</v>
      </c>
      <c r="G20" s="26" t="b">
        <f>IF('Data Input'!F$1="Yes",3*G9+16)</f>
        <v>0</v>
      </c>
      <c r="H20" s="26" t="b">
        <f>IF('Data Input'!F$1="Yes",3*H9+16)</f>
        <v>0</v>
      </c>
      <c r="I20" s="26" t="b">
        <f>IF('Data Input'!H$1="Yes",3*I9+16)</f>
        <v>0</v>
      </c>
      <c r="J20" s="26" t="b">
        <f>IF('Data Input'!H$1="Yes",3*J9+16)</f>
        <v>0</v>
      </c>
      <c r="K20" s="26" t="b">
        <f>IF('Data Input'!J$1="Yes",3*K9+16)</f>
        <v>0</v>
      </c>
      <c r="L20" s="26" t="b">
        <f>IF('Data Input'!J$1="Yes",3*L9+16)</f>
        <v>0</v>
      </c>
      <c r="M20" s="26" t="b">
        <f>IF('Data Input'!L$1="Yes",3*M9+16)</f>
        <v>0</v>
      </c>
      <c r="N20" s="26" t="b">
        <f>IF('Data Input'!L$1="Yes",3*N9+16)</f>
        <v>0</v>
      </c>
      <c r="O20" s="26" t="b">
        <f>IF('Data Input'!N$1="Yes",3*O9+16)</f>
        <v>0</v>
      </c>
      <c r="P20" s="26" t="b">
        <f>IF('Data Input'!N$1="Yes",3*P9+16)</f>
        <v>0</v>
      </c>
      <c r="Q20" s="26" t="b">
        <f>IF('Data Input'!P$1="Yes",3*Q9+16)</f>
        <v>0</v>
      </c>
      <c r="R20" s="26" t="b">
        <f>IF('Data Input'!P$1="Yes",3*R9+16)</f>
        <v>0</v>
      </c>
      <c r="S20" s="26" t="b">
        <f>IF('Data Input'!R$1="Yes",3*S9+16)</f>
        <v>0</v>
      </c>
      <c r="T20" s="26" t="b">
        <f>IF('Data Input'!R$1="Yes",3*T9+16)</f>
        <v>0</v>
      </c>
      <c r="U20" s="26" t="b">
        <f>IF('Data Input'!T$1="Yes",3*U9+16)</f>
        <v>0</v>
      </c>
      <c r="V20" s="26" t="b">
        <f>IF('Data Input'!T$1="Yes",3*V9+16)</f>
        <v>0</v>
      </c>
      <c r="W20" s="26" t="b">
        <f>IF('Data Input'!V$1="Yes",3*W9+16)</f>
        <v>0</v>
      </c>
      <c r="X20" s="26" t="b">
        <f>IF('Data Input'!V$1="Yes",3*X9+16)</f>
        <v>0</v>
      </c>
      <c r="Y20" s="26" t="b">
        <f>IF('Data Input'!X$1="Yes",3*Y9+16)</f>
        <v>0</v>
      </c>
      <c r="Z20" s="26" t="b">
        <f>IF('Data Input'!X$1="Yes",3*Z9+16)</f>
        <v>0</v>
      </c>
      <c r="AA20" s="26" t="b">
        <f>IF('Data Input'!Z$1="Yes",3*AA9+16)</f>
        <v>0</v>
      </c>
      <c r="AB20" s="26" t="b">
        <f>IF('Data Input'!Z$1="Yes",3*AB9+16)</f>
        <v>0</v>
      </c>
      <c r="AC20" s="26" t="b">
        <f>IF('Data Input'!AB$1="Yes",3*AC9+16)</f>
        <v>0</v>
      </c>
      <c r="AD20" s="26" t="b">
        <f>IF('Data Input'!AB$1="Yes",3*AD9+16)</f>
        <v>0</v>
      </c>
      <c r="AE20" s="26" t="b">
        <f>IF('Data Input'!AD$1="Yes",3*AE9+16)</f>
        <v>0</v>
      </c>
      <c r="AF20" s="26" t="b">
        <f>IF('Data Input'!AD$1="Yes",3*AF9+16)</f>
        <v>0</v>
      </c>
      <c r="AH20" s="1"/>
    </row>
    <row r="21" spans="2:35" x14ac:dyDescent="0.2">
      <c r="B21" s="19" t="s">
        <v>5</v>
      </c>
      <c r="C21" s="27">
        <f>IF('Data Input'!B$1="Yes",3*C10+16)</f>
        <v>28</v>
      </c>
      <c r="D21" s="27">
        <f>IF('Data Input'!B$1="Yes",3*D10+16)</f>
        <v>25</v>
      </c>
      <c r="E21" s="27">
        <f>IF('Data Input'!D$1="Yes",3*E10+16)</f>
        <v>70</v>
      </c>
      <c r="F21" s="27">
        <f>IF('Data Input'!D$1="Yes",3*F10+16)</f>
        <v>76</v>
      </c>
      <c r="G21" s="27" t="b">
        <f>IF('Data Input'!F$1="Yes",3*G10+16)</f>
        <v>0</v>
      </c>
      <c r="H21" s="27" t="b">
        <f>IF('Data Input'!F$1="Yes",3*H10+16)</f>
        <v>0</v>
      </c>
      <c r="I21" s="27" t="b">
        <f>IF('Data Input'!H$1="Yes",3*I10+16)</f>
        <v>0</v>
      </c>
      <c r="J21" s="27" t="b">
        <f>IF('Data Input'!H$1="Yes",3*J10+16)</f>
        <v>0</v>
      </c>
      <c r="K21" s="27" t="b">
        <f>IF('Data Input'!J$1="Yes",3*K10+16)</f>
        <v>0</v>
      </c>
      <c r="L21" s="27" t="b">
        <f>IF('Data Input'!J$1="Yes",3*L10+16)</f>
        <v>0</v>
      </c>
      <c r="M21" s="27" t="b">
        <f>IF('Data Input'!L$1="Yes",3*M10+16)</f>
        <v>0</v>
      </c>
      <c r="N21" s="27" t="b">
        <f>IF('Data Input'!L$1="Yes",3*N10+16)</f>
        <v>0</v>
      </c>
      <c r="O21" s="27" t="b">
        <f>IF('Data Input'!N$1="Yes",3*O10+16)</f>
        <v>0</v>
      </c>
      <c r="P21" s="27" t="b">
        <f>IF('Data Input'!N$1="Yes",3*P10+16)</f>
        <v>0</v>
      </c>
      <c r="Q21" s="27" t="b">
        <f>IF('Data Input'!P$1="Yes",3*Q10+16)</f>
        <v>0</v>
      </c>
      <c r="R21" s="27" t="b">
        <f>IF('Data Input'!P$1="Yes",3*R10+16)</f>
        <v>0</v>
      </c>
      <c r="S21" s="27" t="b">
        <f>IF('Data Input'!R$1="Yes",3*S10+16)</f>
        <v>0</v>
      </c>
      <c r="T21" s="27" t="b">
        <f>IF('Data Input'!R$1="Yes",3*T10+16)</f>
        <v>0</v>
      </c>
      <c r="U21" s="27" t="b">
        <f>IF('Data Input'!T$1="Yes",3*U10+16)</f>
        <v>0</v>
      </c>
      <c r="V21" s="27" t="b">
        <f>IF('Data Input'!T$1="Yes",3*V10+16)</f>
        <v>0</v>
      </c>
      <c r="W21" s="27" t="b">
        <f>IF('Data Input'!V$1="Yes",3*W10+16)</f>
        <v>0</v>
      </c>
      <c r="X21" s="27" t="b">
        <f>IF('Data Input'!V$1="Yes",3*X10+16)</f>
        <v>0</v>
      </c>
      <c r="Y21" s="27" t="b">
        <f>IF('Data Input'!X$1="Yes",3*Y10+16)</f>
        <v>0</v>
      </c>
      <c r="Z21" s="27" t="b">
        <f>IF('Data Input'!X$1="Yes",3*Z10+16)</f>
        <v>0</v>
      </c>
      <c r="AA21" s="27" t="b">
        <f>IF('Data Input'!Z$1="Yes",3*AA10+16)</f>
        <v>0</v>
      </c>
      <c r="AB21" s="27" t="b">
        <f>IF('Data Input'!Z$1="Yes",3*AB10+16)</f>
        <v>0</v>
      </c>
      <c r="AC21" s="27" t="b">
        <f>IF('Data Input'!AB$1="Yes",3*AC10+16)</f>
        <v>0</v>
      </c>
      <c r="AD21" s="27" t="b">
        <f>IF('Data Input'!AB$1="Yes",3*AD10+16)</f>
        <v>0</v>
      </c>
      <c r="AE21" s="27" t="b">
        <f>IF('Data Input'!AD$1="Yes",3*AE10+16)</f>
        <v>0</v>
      </c>
      <c r="AF21" s="27" t="b">
        <f>IF('Data Input'!AD$1="Yes",3*AF10+16)</f>
        <v>0</v>
      </c>
      <c r="AH21" s="1"/>
    </row>
    <row r="22" spans="2:35" x14ac:dyDescent="0.2">
      <c r="B22" s="17" t="s">
        <v>4</v>
      </c>
      <c r="C22" s="26">
        <f>IF('Data Input'!B$1="Yes",3*C11+16)</f>
        <v>67</v>
      </c>
      <c r="D22" s="26">
        <f>IF('Data Input'!B$1="Yes",3*D11+16)</f>
        <v>67</v>
      </c>
      <c r="E22" s="26">
        <f>IF('Data Input'!D$1="Yes",3*E11+16)</f>
        <v>70</v>
      </c>
      <c r="F22" s="26">
        <f>IF('Data Input'!D$1="Yes",3*F11+16)</f>
        <v>70</v>
      </c>
      <c r="G22" s="26" t="b">
        <f>IF('Data Input'!F$1="Yes",3*G11+16)</f>
        <v>0</v>
      </c>
      <c r="H22" s="26" t="b">
        <f>IF('Data Input'!F$1="Yes",3*H11+16)</f>
        <v>0</v>
      </c>
      <c r="I22" s="26" t="b">
        <f>IF('Data Input'!H$1="Yes",3*I11+16)</f>
        <v>0</v>
      </c>
      <c r="J22" s="26" t="b">
        <f>IF('Data Input'!H$1="Yes",3*J11+16)</f>
        <v>0</v>
      </c>
      <c r="K22" s="26" t="b">
        <f>IF('Data Input'!J$1="Yes",3*K11+16)</f>
        <v>0</v>
      </c>
      <c r="L22" s="26" t="b">
        <f>IF('Data Input'!J$1="Yes",3*L11+16)</f>
        <v>0</v>
      </c>
      <c r="M22" s="26" t="b">
        <f>IF('Data Input'!L$1="Yes",3*M11+16)</f>
        <v>0</v>
      </c>
      <c r="N22" s="26" t="b">
        <f>IF('Data Input'!L$1="Yes",3*N11+16)</f>
        <v>0</v>
      </c>
      <c r="O22" s="26" t="b">
        <f>IF('Data Input'!N$1="Yes",3*O11+16)</f>
        <v>0</v>
      </c>
      <c r="P22" s="26" t="b">
        <f>IF('Data Input'!N$1="Yes",3*P11+16)</f>
        <v>0</v>
      </c>
      <c r="Q22" s="26" t="b">
        <f>IF('Data Input'!P$1="Yes",3*Q11+16)</f>
        <v>0</v>
      </c>
      <c r="R22" s="26" t="b">
        <f>IF('Data Input'!P$1="Yes",3*R11+16)</f>
        <v>0</v>
      </c>
      <c r="S22" s="26" t="b">
        <f>IF('Data Input'!R$1="Yes",3*S11+16)</f>
        <v>0</v>
      </c>
      <c r="T22" s="26" t="b">
        <f>IF('Data Input'!R$1="Yes",3*T11+16)</f>
        <v>0</v>
      </c>
      <c r="U22" s="26" t="b">
        <f>IF('Data Input'!T$1="Yes",3*U11+16)</f>
        <v>0</v>
      </c>
      <c r="V22" s="26" t="b">
        <f>IF('Data Input'!T$1="Yes",3*V11+16)</f>
        <v>0</v>
      </c>
      <c r="W22" s="26" t="b">
        <f>IF('Data Input'!V$1="Yes",3*W11+16)</f>
        <v>0</v>
      </c>
      <c r="X22" s="26" t="b">
        <f>IF('Data Input'!V$1="Yes",3*X11+16)</f>
        <v>0</v>
      </c>
      <c r="Y22" s="26" t="b">
        <f>IF('Data Input'!X$1="Yes",3*Y11+16)</f>
        <v>0</v>
      </c>
      <c r="Z22" s="26" t="b">
        <f>IF('Data Input'!X$1="Yes",3*Z11+16)</f>
        <v>0</v>
      </c>
      <c r="AA22" s="26" t="b">
        <f>IF('Data Input'!Z$1="Yes",3*AA11+16)</f>
        <v>0</v>
      </c>
      <c r="AB22" s="26" t="b">
        <f>IF('Data Input'!Z$1="Yes",3*AB11+16)</f>
        <v>0</v>
      </c>
      <c r="AC22" s="26" t="b">
        <f>IF('Data Input'!AB$1="Yes",3*AC11+16)</f>
        <v>0</v>
      </c>
      <c r="AD22" s="26" t="b">
        <f>IF('Data Input'!AB$1="Yes",3*AD11+16)</f>
        <v>0</v>
      </c>
      <c r="AE22" s="26" t="b">
        <f>IF('Data Input'!AD$1="Yes",3*AE11+16)</f>
        <v>0</v>
      </c>
      <c r="AF22" s="26" t="b">
        <f>IF('Data Input'!AD$1="Yes",3*AF11+16)</f>
        <v>0</v>
      </c>
      <c r="AH22" s="1"/>
    </row>
    <row r="23" spans="2:35" x14ac:dyDescent="0.2">
      <c r="B23" s="19" t="s">
        <v>3</v>
      </c>
      <c r="C23" s="27">
        <f>IF('Data Input'!B$1="Yes",3*C12+16)</f>
        <v>70</v>
      </c>
      <c r="D23" s="27">
        <f>IF('Data Input'!B$1="Yes",3*D12+16)</f>
        <v>70</v>
      </c>
      <c r="E23" s="27">
        <f>IF('Data Input'!D$1="Yes",3*E12+16)</f>
        <v>70</v>
      </c>
      <c r="F23" s="27">
        <f>IF('Data Input'!D$1="Yes",3*F12+16)</f>
        <v>70</v>
      </c>
      <c r="G23" s="27" t="b">
        <f>IF('Data Input'!F$1="Yes",3*G12+16)</f>
        <v>0</v>
      </c>
      <c r="H23" s="27" t="b">
        <f>IF('Data Input'!F$1="Yes",3*H12+16)</f>
        <v>0</v>
      </c>
      <c r="I23" s="27" t="b">
        <f>IF('Data Input'!H$1="Yes",3*I12+16)</f>
        <v>0</v>
      </c>
      <c r="J23" s="27" t="b">
        <f>IF('Data Input'!H$1="Yes",3*J12+16)</f>
        <v>0</v>
      </c>
      <c r="K23" s="27" t="b">
        <f>IF('Data Input'!J$1="Yes",3*K12+16)</f>
        <v>0</v>
      </c>
      <c r="L23" s="27" t="b">
        <f>IF('Data Input'!J$1="Yes",3*L12+16)</f>
        <v>0</v>
      </c>
      <c r="M23" s="27" t="b">
        <f>IF('Data Input'!L$1="Yes",3*M12+16)</f>
        <v>0</v>
      </c>
      <c r="N23" s="27" t="b">
        <f>IF('Data Input'!L$1="Yes",3*N12+16)</f>
        <v>0</v>
      </c>
      <c r="O23" s="27" t="b">
        <f>IF('Data Input'!N$1="Yes",3*O12+16)</f>
        <v>0</v>
      </c>
      <c r="P23" s="27" t="b">
        <f>IF('Data Input'!N$1="Yes",3*P12+16)</f>
        <v>0</v>
      </c>
      <c r="Q23" s="27" t="b">
        <f>IF('Data Input'!P$1="Yes",3*Q12+16)</f>
        <v>0</v>
      </c>
      <c r="R23" s="27" t="b">
        <f>IF('Data Input'!P$1="Yes",3*R12+16)</f>
        <v>0</v>
      </c>
      <c r="S23" s="27" t="b">
        <f>IF('Data Input'!R$1="Yes",3*S12+16)</f>
        <v>0</v>
      </c>
      <c r="T23" s="27" t="b">
        <f>IF('Data Input'!R$1="Yes",3*T12+16)</f>
        <v>0</v>
      </c>
      <c r="U23" s="27" t="b">
        <f>IF('Data Input'!T$1="Yes",3*U12+16)</f>
        <v>0</v>
      </c>
      <c r="V23" s="27" t="b">
        <f>IF('Data Input'!T$1="Yes",3*V12+16)</f>
        <v>0</v>
      </c>
      <c r="W23" s="27" t="b">
        <f>IF('Data Input'!V$1="Yes",3*W12+16)</f>
        <v>0</v>
      </c>
      <c r="X23" s="27" t="b">
        <f>IF('Data Input'!V$1="Yes",3*X12+16)</f>
        <v>0</v>
      </c>
      <c r="Y23" s="27" t="b">
        <f>IF('Data Input'!X$1="Yes",3*Y12+16)</f>
        <v>0</v>
      </c>
      <c r="Z23" s="27" t="b">
        <f>IF('Data Input'!X$1="Yes",3*Z12+16)</f>
        <v>0</v>
      </c>
      <c r="AA23" s="27" t="b">
        <f>IF('Data Input'!Z$1="Yes",3*AA12+16)</f>
        <v>0</v>
      </c>
      <c r="AB23" s="27" t="b">
        <f>IF('Data Input'!Z$1="Yes",3*AB12+16)</f>
        <v>0</v>
      </c>
      <c r="AC23" s="27" t="b">
        <f>IF('Data Input'!AB$1="Yes",3*AC12+16)</f>
        <v>0</v>
      </c>
      <c r="AD23" s="27" t="b">
        <f>IF('Data Input'!AB$1="Yes",3*AD12+16)</f>
        <v>0</v>
      </c>
      <c r="AE23" s="27" t="b">
        <f>IF('Data Input'!AD$1="Yes",3*AE12+16)</f>
        <v>0</v>
      </c>
      <c r="AF23" s="27" t="b">
        <f>IF('Data Input'!AD$1="Yes",3*AF12+16)</f>
        <v>0</v>
      </c>
      <c r="AH23" s="1"/>
    </row>
    <row r="24" spans="2:35" x14ac:dyDescent="0.2">
      <c r="AH24" s="1"/>
    </row>
    <row r="25" spans="2:35" x14ac:dyDescent="0.2">
      <c r="C25" s="62" t="s">
        <v>21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H25" s="1"/>
    </row>
    <row r="26" spans="2:35" ht="32" x14ac:dyDescent="0.2">
      <c r="B26" s="35" t="s">
        <v>2</v>
      </c>
      <c r="C26" s="25" t="s">
        <v>12</v>
      </c>
      <c r="D26" s="36" t="s">
        <v>13</v>
      </c>
      <c r="E26" s="25" t="s">
        <v>12</v>
      </c>
      <c r="F26" s="36" t="s">
        <v>13</v>
      </c>
      <c r="G26" s="25" t="s">
        <v>12</v>
      </c>
      <c r="H26" s="36" t="s">
        <v>13</v>
      </c>
      <c r="I26" s="25" t="s">
        <v>12</v>
      </c>
      <c r="J26" s="36" t="s">
        <v>13</v>
      </c>
      <c r="K26" s="25" t="s">
        <v>12</v>
      </c>
      <c r="L26" s="36" t="s">
        <v>13</v>
      </c>
      <c r="M26" s="25" t="s">
        <v>12</v>
      </c>
      <c r="N26" s="36" t="s">
        <v>13</v>
      </c>
      <c r="O26" s="25" t="s">
        <v>12</v>
      </c>
      <c r="P26" s="36" t="s">
        <v>13</v>
      </c>
      <c r="Q26" s="25" t="s">
        <v>12</v>
      </c>
      <c r="R26" s="36" t="s">
        <v>13</v>
      </c>
      <c r="S26" s="25" t="s">
        <v>12</v>
      </c>
      <c r="T26" s="36" t="s">
        <v>13</v>
      </c>
      <c r="U26" s="25" t="s">
        <v>12</v>
      </c>
      <c r="V26" s="36" t="s">
        <v>13</v>
      </c>
      <c r="W26" s="25" t="s">
        <v>12</v>
      </c>
      <c r="X26" s="36" t="s">
        <v>13</v>
      </c>
      <c r="Y26" s="25" t="s">
        <v>12</v>
      </c>
      <c r="Z26" s="36" t="s">
        <v>13</v>
      </c>
      <c r="AA26" s="25" t="s">
        <v>12</v>
      </c>
      <c r="AB26" s="36" t="s">
        <v>13</v>
      </c>
      <c r="AC26" s="25" t="s">
        <v>12</v>
      </c>
      <c r="AD26" s="36" t="s">
        <v>13</v>
      </c>
      <c r="AE26" s="25" t="s">
        <v>12</v>
      </c>
      <c r="AF26" s="36" t="s">
        <v>13</v>
      </c>
      <c r="AH26" s="1"/>
    </row>
    <row r="27" spans="2:35" x14ac:dyDescent="0.2">
      <c r="B27" s="17" t="s">
        <v>10</v>
      </c>
      <c r="C27" s="26">
        <f>IF('Data Input'!B$1="Yes",C16/(3*45+16)*100)</f>
        <v>46.357615894039732</v>
      </c>
      <c r="D27" s="26">
        <f>IF('Data Input'!B$1="Yes",D16/(3*45+16)*100)</f>
        <v>46.357615894039732</v>
      </c>
      <c r="E27" s="26">
        <f>IF('Data Input'!D$1="Yes",E16/(3*45+16)*100)</f>
        <v>46.357615894039732</v>
      </c>
      <c r="F27" s="26">
        <f>IF('Data Input'!D$1="Yes",F16/(3*45+16)*100)</f>
        <v>46.357615894039732</v>
      </c>
      <c r="G27" s="26" t="b">
        <f>IF('Data Input'!F$1="Yes",G16/(3*45+16)*100)</f>
        <v>0</v>
      </c>
      <c r="H27" s="26" t="b">
        <f>IF('Data Input'!F$1="Yes",H16/(3*45+16)*100)</f>
        <v>0</v>
      </c>
      <c r="I27" s="26" t="b">
        <f>IF('Data Input'!H$1="Yes",I16/(3*45+16)*100)</f>
        <v>0</v>
      </c>
      <c r="J27" s="26" t="b">
        <f>IF('Data Input'!H$1="Yes",J16/(3*45+16)*100)</f>
        <v>0</v>
      </c>
      <c r="K27" s="26" t="b">
        <f>IF('Data Input'!J$1="Yes",K16/(3*45+16)*100)</f>
        <v>0</v>
      </c>
      <c r="L27" s="26" t="b">
        <f>IF('Data Input'!J$1="Yes",L16/(3*45+16)*100)</f>
        <v>0</v>
      </c>
      <c r="M27" s="26" t="b">
        <f>IF('Data Input'!L$1="Yes",M16/(3*45+16)*100)</f>
        <v>0</v>
      </c>
      <c r="N27" s="26" t="b">
        <f>IF('Data Input'!L$1="Yes",N16/(3*45+16)*100)</f>
        <v>0</v>
      </c>
      <c r="O27" s="26" t="b">
        <f>IF('Data Input'!N$1="Yes",O16/(3*45+16)*100)</f>
        <v>0</v>
      </c>
      <c r="P27" s="26" t="b">
        <f>IF('Data Input'!N$1="Yes",P16/(3*45+16)*100)</f>
        <v>0</v>
      </c>
      <c r="Q27" s="26" t="b">
        <f>IF('Data Input'!P$1="Yes",Q16/(3*45+16)*100)</f>
        <v>0</v>
      </c>
      <c r="R27" s="26" t="b">
        <f>IF('Data Input'!P$1="Yes",R16/(3*45+16)*100)</f>
        <v>0</v>
      </c>
      <c r="S27" s="26" t="b">
        <f>IF('Data Input'!R$1="Yes",S16/(3*45+16)*100)</f>
        <v>0</v>
      </c>
      <c r="T27" s="26" t="b">
        <f>IF('Data Input'!R$1="Yes",T16/(3*45+16)*100)</f>
        <v>0</v>
      </c>
      <c r="U27" s="26" t="b">
        <f>IF('Data Input'!T$1="Yes",U16/(3*45+16)*100)</f>
        <v>0</v>
      </c>
      <c r="V27" s="26" t="b">
        <f>IF('Data Input'!T$1="Yes",V16/(3*45+16)*100)</f>
        <v>0</v>
      </c>
      <c r="W27" s="26" t="b">
        <f>IF('Data Input'!V$1="Yes",W16/(3*45+16)*100)</f>
        <v>0</v>
      </c>
      <c r="X27" s="26" t="b">
        <f>IF('Data Input'!V$1="Yes",X16/(3*45+16)*100)</f>
        <v>0</v>
      </c>
      <c r="Y27" s="26" t="b">
        <f>IF('Data Input'!X$1="Yes",Y16/(3*45+16)*100)</f>
        <v>0</v>
      </c>
      <c r="Z27" s="26" t="b">
        <f>IF('Data Input'!X$1="Yes",Z16/(3*45+16)*100)</f>
        <v>0</v>
      </c>
      <c r="AA27" s="26" t="b">
        <f>IF('Data Input'!Z$1="Yes",AA16/(3*45+16)*100)</f>
        <v>0</v>
      </c>
      <c r="AB27" s="26" t="b">
        <f>IF('Data Input'!Z$1="Yes",AB16/(3*45+16)*100)</f>
        <v>0</v>
      </c>
      <c r="AC27" s="26" t="b">
        <f>IF('Data Input'!AB$1="Yes",AC16/(3*45+16)*100)</f>
        <v>0</v>
      </c>
      <c r="AD27" s="26" t="b">
        <f>IF('Data Input'!AB$1="Yes",AD16/(3*45+16)*100)</f>
        <v>0</v>
      </c>
      <c r="AE27" s="26" t="b">
        <f>IF('Data Input'!AD$1="Yes",AE16/(3*45+16)*100)</f>
        <v>0</v>
      </c>
      <c r="AF27" s="26" t="b">
        <f>IF('Data Input'!AD$1="Yes",AF16/(3*45+16)*100)</f>
        <v>0</v>
      </c>
      <c r="AH27" s="1"/>
    </row>
    <row r="28" spans="2:35" x14ac:dyDescent="0.2">
      <c r="B28" s="19" t="s">
        <v>9</v>
      </c>
      <c r="C28" s="27">
        <f>IF('Data Input'!B$1="Yes",C17/(3*45+16)*100)</f>
        <v>46.357615894039732</v>
      </c>
      <c r="D28" s="27">
        <f>IF('Data Input'!B$1="Yes",D17/(3*45+16)*100)</f>
        <v>46.357615894039732</v>
      </c>
      <c r="E28" s="27">
        <f>IF('Data Input'!D$1="Yes",E17/(3*45+16)*100)</f>
        <v>46.357615894039732</v>
      </c>
      <c r="F28" s="27">
        <f>IF('Data Input'!D$1="Yes",F17/(3*45+16)*100)</f>
        <v>46.357615894039732</v>
      </c>
      <c r="G28" s="27" t="b">
        <f>IF('Data Input'!F$1="Yes",G17/(3*45+16)*100)</f>
        <v>0</v>
      </c>
      <c r="H28" s="27" t="b">
        <f>IF('Data Input'!F$1="Yes",H17/(3*45+16)*100)</f>
        <v>0</v>
      </c>
      <c r="I28" s="27" t="b">
        <f>IF('Data Input'!H$1="Yes",I17/(3*45+16)*100)</f>
        <v>0</v>
      </c>
      <c r="J28" s="27" t="b">
        <f>IF('Data Input'!H$1="Yes",J17/(3*45+16)*100)</f>
        <v>0</v>
      </c>
      <c r="K28" s="27" t="b">
        <f>IF('Data Input'!J$1="Yes",K17/(3*45+16)*100)</f>
        <v>0</v>
      </c>
      <c r="L28" s="27" t="b">
        <f>IF('Data Input'!J$1="Yes",L17/(3*45+16)*100)</f>
        <v>0</v>
      </c>
      <c r="M28" s="27" t="b">
        <f>IF('Data Input'!L$1="Yes",M17/(3*45+16)*100)</f>
        <v>0</v>
      </c>
      <c r="N28" s="27" t="b">
        <f>IF('Data Input'!L$1="Yes",N17/(3*45+16)*100)</f>
        <v>0</v>
      </c>
      <c r="O28" s="27" t="b">
        <f>IF('Data Input'!N$1="Yes",O17/(3*45+16)*100)</f>
        <v>0</v>
      </c>
      <c r="P28" s="27" t="b">
        <f>IF('Data Input'!N$1="Yes",P17/(3*45+16)*100)</f>
        <v>0</v>
      </c>
      <c r="Q28" s="27" t="b">
        <f>IF('Data Input'!P$1="Yes",Q17/(3*45+16)*100)</f>
        <v>0</v>
      </c>
      <c r="R28" s="27" t="b">
        <f>IF('Data Input'!P$1="Yes",R17/(3*45+16)*100)</f>
        <v>0</v>
      </c>
      <c r="S28" s="27" t="b">
        <f>IF('Data Input'!R$1="Yes",S17/(3*45+16)*100)</f>
        <v>0</v>
      </c>
      <c r="T28" s="27" t="b">
        <f>IF('Data Input'!R$1="Yes",T17/(3*45+16)*100)</f>
        <v>0</v>
      </c>
      <c r="U28" s="27" t="b">
        <f>IF('Data Input'!T$1="Yes",U17/(3*45+16)*100)</f>
        <v>0</v>
      </c>
      <c r="V28" s="27" t="b">
        <f>IF('Data Input'!T$1="Yes",V17/(3*45+16)*100)</f>
        <v>0</v>
      </c>
      <c r="W28" s="27" t="b">
        <f>IF('Data Input'!V$1="Yes",W17/(3*45+16)*100)</f>
        <v>0</v>
      </c>
      <c r="X28" s="27" t="b">
        <f>IF('Data Input'!V$1="Yes",X17/(3*45+16)*100)</f>
        <v>0</v>
      </c>
      <c r="Y28" s="27" t="b">
        <f>IF('Data Input'!X$1="Yes",Y17/(3*45+16)*100)</f>
        <v>0</v>
      </c>
      <c r="Z28" s="27" t="b">
        <f>IF('Data Input'!X$1="Yes",Z17/(3*45+16)*100)</f>
        <v>0</v>
      </c>
      <c r="AA28" s="27" t="b">
        <f>IF('Data Input'!Z$1="Yes",AA17/(3*45+16)*100)</f>
        <v>0</v>
      </c>
      <c r="AB28" s="27" t="b">
        <f>IF('Data Input'!Z$1="Yes",AB17/(3*45+16)*100)</f>
        <v>0</v>
      </c>
      <c r="AC28" s="27" t="b">
        <f>IF('Data Input'!AB$1="Yes",AC17/(3*45+16)*100)</f>
        <v>0</v>
      </c>
      <c r="AD28" s="27" t="b">
        <f>IF('Data Input'!AB$1="Yes",AD17/(3*45+16)*100)</f>
        <v>0</v>
      </c>
      <c r="AE28" s="27" t="b">
        <f>IF('Data Input'!AD$1="Yes",AE17/(3*45+16)*100)</f>
        <v>0</v>
      </c>
      <c r="AF28" s="27" t="b">
        <f>IF('Data Input'!AD$1="Yes",AF17/(3*45+16)*100)</f>
        <v>0</v>
      </c>
      <c r="AH28" s="1"/>
    </row>
    <row r="29" spans="2:35" x14ac:dyDescent="0.2">
      <c r="B29" s="17" t="s">
        <v>8</v>
      </c>
      <c r="C29" s="26">
        <f>IF('Data Input'!B$1="Yes",C18/(3*45+16)*100)</f>
        <v>48.344370860927157</v>
      </c>
      <c r="D29" s="26">
        <f>IF('Data Input'!B$1="Yes",D18/(3*45+16)*100)</f>
        <v>48.344370860927157</v>
      </c>
      <c r="E29" s="26">
        <f>IF('Data Input'!D$1="Yes",E18/(3*45+16)*100)</f>
        <v>48.344370860927157</v>
      </c>
      <c r="F29" s="26">
        <f>IF('Data Input'!D$1="Yes",F18/(3*45+16)*100)</f>
        <v>48.344370860927157</v>
      </c>
      <c r="G29" s="26" t="b">
        <f>IF('Data Input'!F$1="Yes",G18/(3*45+16)*100)</f>
        <v>0</v>
      </c>
      <c r="H29" s="26" t="b">
        <f>IF('Data Input'!F$1="Yes",H18/(3*45+16)*100)</f>
        <v>0</v>
      </c>
      <c r="I29" s="26" t="b">
        <f>IF('Data Input'!H$1="Yes",I18/(3*45+16)*100)</f>
        <v>0</v>
      </c>
      <c r="J29" s="26" t="b">
        <f>IF('Data Input'!H$1="Yes",J18/(3*45+16)*100)</f>
        <v>0</v>
      </c>
      <c r="K29" s="26" t="b">
        <f>IF('Data Input'!J$1="Yes",K18/(3*45+16)*100)</f>
        <v>0</v>
      </c>
      <c r="L29" s="26" t="b">
        <f>IF('Data Input'!J$1="Yes",L18/(3*45+16)*100)</f>
        <v>0</v>
      </c>
      <c r="M29" s="26" t="b">
        <f>IF('Data Input'!L$1="Yes",M18/(3*45+16)*100)</f>
        <v>0</v>
      </c>
      <c r="N29" s="26" t="b">
        <f>IF('Data Input'!L$1="Yes",N18/(3*45+16)*100)</f>
        <v>0</v>
      </c>
      <c r="O29" s="26" t="b">
        <f>IF('Data Input'!N$1="Yes",O18/(3*45+16)*100)</f>
        <v>0</v>
      </c>
      <c r="P29" s="26" t="b">
        <f>IF('Data Input'!N$1="Yes",P18/(3*45+16)*100)</f>
        <v>0</v>
      </c>
      <c r="Q29" s="26" t="b">
        <f>IF('Data Input'!P$1="Yes",Q18/(3*45+16)*100)</f>
        <v>0</v>
      </c>
      <c r="R29" s="26" t="b">
        <f>IF('Data Input'!P$1="Yes",R18/(3*45+16)*100)</f>
        <v>0</v>
      </c>
      <c r="S29" s="26" t="b">
        <f>IF('Data Input'!R$1="Yes",S18/(3*45+16)*100)</f>
        <v>0</v>
      </c>
      <c r="T29" s="26" t="b">
        <f>IF('Data Input'!R$1="Yes",T18/(3*45+16)*100)</f>
        <v>0</v>
      </c>
      <c r="U29" s="26" t="b">
        <f>IF('Data Input'!T$1="Yes",U18/(3*45+16)*100)</f>
        <v>0</v>
      </c>
      <c r="V29" s="26" t="b">
        <f>IF('Data Input'!T$1="Yes",V18/(3*45+16)*100)</f>
        <v>0</v>
      </c>
      <c r="W29" s="26" t="b">
        <f>IF('Data Input'!V$1="Yes",W18/(3*45+16)*100)</f>
        <v>0</v>
      </c>
      <c r="X29" s="26" t="b">
        <f>IF('Data Input'!V$1="Yes",X18/(3*45+16)*100)</f>
        <v>0</v>
      </c>
      <c r="Y29" s="26" t="b">
        <f>IF('Data Input'!X$1="Yes",Y18/(3*45+16)*100)</f>
        <v>0</v>
      </c>
      <c r="Z29" s="26" t="b">
        <f>IF('Data Input'!X$1="Yes",Z18/(3*45+16)*100)</f>
        <v>0</v>
      </c>
      <c r="AA29" s="26" t="b">
        <f>IF('Data Input'!Z$1="Yes",AA18/(3*45+16)*100)</f>
        <v>0</v>
      </c>
      <c r="AB29" s="26" t="b">
        <f>IF('Data Input'!Z$1="Yes",AB18/(3*45+16)*100)</f>
        <v>0</v>
      </c>
      <c r="AC29" s="26" t="b">
        <f>IF('Data Input'!AB$1="Yes",AC18/(3*45+16)*100)</f>
        <v>0</v>
      </c>
      <c r="AD29" s="26" t="b">
        <f>IF('Data Input'!AB$1="Yes",AD18/(3*45+16)*100)</f>
        <v>0</v>
      </c>
      <c r="AE29" s="26" t="b">
        <f>IF('Data Input'!AD$1="Yes",AE18/(3*45+16)*100)</f>
        <v>0</v>
      </c>
      <c r="AF29" s="26" t="b">
        <f>IF('Data Input'!AD$1="Yes",AF18/(3*45+16)*100)</f>
        <v>0</v>
      </c>
      <c r="AH29" s="1"/>
    </row>
    <row r="30" spans="2:35" x14ac:dyDescent="0.2">
      <c r="B30" s="19" t="s">
        <v>7</v>
      </c>
      <c r="C30" s="27">
        <f>IF('Data Input'!B$1="Yes",C19/(3*45+16)*100)</f>
        <v>46.357615894039732</v>
      </c>
      <c r="D30" s="27">
        <f>IF('Data Input'!B$1="Yes",D19/(3*45+16)*100)</f>
        <v>46.357615894039732</v>
      </c>
      <c r="E30" s="27">
        <f>IF('Data Input'!D$1="Yes",E19/(3*45+16)*100)</f>
        <v>46.357615894039732</v>
      </c>
      <c r="F30" s="27">
        <f>IF('Data Input'!D$1="Yes",F19/(3*45+16)*100)</f>
        <v>46.357615894039732</v>
      </c>
      <c r="G30" s="27" t="b">
        <f>IF('Data Input'!F$1="Yes",G19/(3*45+16)*100)</f>
        <v>0</v>
      </c>
      <c r="H30" s="27" t="b">
        <f>IF('Data Input'!F$1="Yes",H19/(3*45+16)*100)</f>
        <v>0</v>
      </c>
      <c r="I30" s="27" t="b">
        <f>IF('Data Input'!H$1="Yes",I19/(3*45+16)*100)</f>
        <v>0</v>
      </c>
      <c r="J30" s="27" t="b">
        <f>IF('Data Input'!H$1="Yes",J19/(3*45+16)*100)</f>
        <v>0</v>
      </c>
      <c r="K30" s="27" t="b">
        <f>IF('Data Input'!J$1="Yes",K19/(3*45+16)*100)</f>
        <v>0</v>
      </c>
      <c r="L30" s="27" t="b">
        <f>IF('Data Input'!J$1="Yes",L19/(3*45+16)*100)</f>
        <v>0</v>
      </c>
      <c r="M30" s="27" t="b">
        <f>IF('Data Input'!L$1="Yes",M19/(3*45+16)*100)</f>
        <v>0</v>
      </c>
      <c r="N30" s="27" t="b">
        <f>IF('Data Input'!L$1="Yes",N19/(3*45+16)*100)</f>
        <v>0</v>
      </c>
      <c r="O30" s="27" t="b">
        <f>IF('Data Input'!N$1="Yes",O19/(3*45+16)*100)</f>
        <v>0</v>
      </c>
      <c r="P30" s="27" t="b">
        <f>IF('Data Input'!N$1="Yes",P19/(3*45+16)*100)</f>
        <v>0</v>
      </c>
      <c r="Q30" s="27" t="b">
        <f>IF('Data Input'!P$1="Yes",Q19/(3*45+16)*100)</f>
        <v>0</v>
      </c>
      <c r="R30" s="27" t="b">
        <f>IF('Data Input'!P$1="Yes",R19/(3*45+16)*100)</f>
        <v>0</v>
      </c>
      <c r="S30" s="27" t="b">
        <f>IF('Data Input'!R$1="Yes",S19/(3*45+16)*100)</f>
        <v>0</v>
      </c>
      <c r="T30" s="27" t="b">
        <f>IF('Data Input'!R$1="Yes",T19/(3*45+16)*100)</f>
        <v>0</v>
      </c>
      <c r="U30" s="27" t="b">
        <f>IF('Data Input'!T$1="Yes",U19/(3*45+16)*100)</f>
        <v>0</v>
      </c>
      <c r="V30" s="27" t="b">
        <f>IF('Data Input'!T$1="Yes",V19/(3*45+16)*100)</f>
        <v>0</v>
      </c>
      <c r="W30" s="27" t="b">
        <f>IF('Data Input'!V$1="Yes",W19/(3*45+16)*100)</f>
        <v>0</v>
      </c>
      <c r="X30" s="27" t="b">
        <f>IF('Data Input'!V$1="Yes",X19/(3*45+16)*100)</f>
        <v>0</v>
      </c>
      <c r="Y30" s="27" t="b">
        <f>IF('Data Input'!X$1="Yes",Y19/(3*45+16)*100)</f>
        <v>0</v>
      </c>
      <c r="Z30" s="27" t="b">
        <f>IF('Data Input'!X$1="Yes",Z19/(3*45+16)*100)</f>
        <v>0</v>
      </c>
      <c r="AA30" s="27" t="b">
        <f>IF('Data Input'!Z$1="Yes",AA19/(3*45+16)*100)</f>
        <v>0</v>
      </c>
      <c r="AB30" s="27" t="b">
        <f>IF('Data Input'!Z$1="Yes",AB19/(3*45+16)*100)</f>
        <v>0</v>
      </c>
      <c r="AC30" s="27" t="b">
        <f>IF('Data Input'!AB$1="Yes",AC19/(3*45+16)*100)</f>
        <v>0</v>
      </c>
      <c r="AD30" s="27" t="b">
        <f>IF('Data Input'!AB$1="Yes",AD19/(3*45+16)*100)</f>
        <v>0</v>
      </c>
      <c r="AE30" s="27" t="b">
        <f>IF('Data Input'!AD$1="Yes",AE19/(3*45+16)*100)</f>
        <v>0</v>
      </c>
      <c r="AF30" s="27" t="b">
        <f>IF('Data Input'!AD$1="Yes",AF19/(3*45+16)*100)</f>
        <v>0</v>
      </c>
      <c r="AH30" s="1"/>
    </row>
    <row r="31" spans="2:35" x14ac:dyDescent="0.2">
      <c r="B31" s="17" t="s">
        <v>6</v>
      </c>
      <c r="C31" s="26">
        <f>IF('Data Input'!B$1="Yes",C20/(3*45+16)*100)</f>
        <v>44.370860927152314</v>
      </c>
      <c r="D31" s="26">
        <f>IF('Data Input'!B$1="Yes",D20/(3*45+16)*100)</f>
        <v>44.370860927152314</v>
      </c>
      <c r="E31" s="26">
        <f>IF('Data Input'!D$1="Yes",E20/(3*45+16)*100)</f>
        <v>46.357615894039732</v>
      </c>
      <c r="F31" s="26">
        <f>IF('Data Input'!D$1="Yes",F20/(3*45+16)*100)</f>
        <v>44.370860927152314</v>
      </c>
      <c r="G31" s="26" t="b">
        <f>IF('Data Input'!F$1="Yes",G20/(3*45+16)*100)</f>
        <v>0</v>
      </c>
      <c r="H31" s="26" t="b">
        <f>IF('Data Input'!F$1="Yes",H20/(3*45+16)*100)</f>
        <v>0</v>
      </c>
      <c r="I31" s="26" t="b">
        <f>IF('Data Input'!H$1="Yes",I20/(3*45+16)*100)</f>
        <v>0</v>
      </c>
      <c r="J31" s="26" t="b">
        <f>IF('Data Input'!H$1="Yes",J20/(3*45+16)*100)</f>
        <v>0</v>
      </c>
      <c r="K31" s="26" t="b">
        <f>IF('Data Input'!J$1="Yes",K20/(3*45+16)*100)</f>
        <v>0</v>
      </c>
      <c r="L31" s="26" t="b">
        <f>IF('Data Input'!J$1="Yes",L20/(3*45+16)*100)</f>
        <v>0</v>
      </c>
      <c r="M31" s="26" t="b">
        <f>IF('Data Input'!L$1="Yes",M20/(3*45+16)*100)</f>
        <v>0</v>
      </c>
      <c r="N31" s="26" t="b">
        <f>IF('Data Input'!L$1="Yes",N20/(3*45+16)*100)</f>
        <v>0</v>
      </c>
      <c r="O31" s="26" t="b">
        <f>IF('Data Input'!N$1="Yes",O20/(3*45+16)*100)</f>
        <v>0</v>
      </c>
      <c r="P31" s="26" t="b">
        <f>IF('Data Input'!N$1="Yes",P20/(3*45+16)*100)</f>
        <v>0</v>
      </c>
      <c r="Q31" s="26" t="b">
        <f>IF('Data Input'!P$1="Yes",Q20/(3*45+16)*100)</f>
        <v>0</v>
      </c>
      <c r="R31" s="26" t="b">
        <f>IF('Data Input'!P$1="Yes",R20/(3*45+16)*100)</f>
        <v>0</v>
      </c>
      <c r="S31" s="26" t="b">
        <f>IF('Data Input'!R$1="Yes",S20/(3*45+16)*100)</f>
        <v>0</v>
      </c>
      <c r="T31" s="26" t="b">
        <f>IF('Data Input'!R$1="Yes",T20/(3*45+16)*100)</f>
        <v>0</v>
      </c>
      <c r="U31" s="26" t="b">
        <f>IF('Data Input'!T$1="Yes",U20/(3*45+16)*100)</f>
        <v>0</v>
      </c>
      <c r="V31" s="26" t="b">
        <f>IF('Data Input'!T$1="Yes",V20/(3*45+16)*100)</f>
        <v>0</v>
      </c>
      <c r="W31" s="26" t="b">
        <f>IF('Data Input'!V$1="Yes",W20/(3*45+16)*100)</f>
        <v>0</v>
      </c>
      <c r="X31" s="26" t="b">
        <f>IF('Data Input'!V$1="Yes",X20/(3*45+16)*100)</f>
        <v>0</v>
      </c>
      <c r="Y31" s="26" t="b">
        <f>IF('Data Input'!X$1="Yes",Y20/(3*45+16)*100)</f>
        <v>0</v>
      </c>
      <c r="Z31" s="26" t="b">
        <f>IF('Data Input'!X$1="Yes",Z20/(3*45+16)*100)</f>
        <v>0</v>
      </c>
      <c r="AA31" s="26" t="b">
        <f>IF('Data Input'!Z$1="Yes",AA20/(3*45+16)*100)</f>
        <v>0</v>
      </c>
      <c r="AB31" s="26" t="b">
        <f>IF('Data Input'!Z$1="Yes",AB20/(3*45+16)*100)</f>
        <v>0</v>
      </c>
      <c r="AC31" s="26" t="b">
        <f>IF('Data Input'!AB$1="Yes",AC20/(3*45+16)*100)</f>
        <v>0</v>
      </c>
      <c r="AD31" s="26" t="b">
        <f>IF('Data Input'!AB$1="Yes",AD20/(3*45+16)*100)</f>
        <v>0</v>
      </c>
      <c r="AE31" s="26" t="b">
        <f>IF('Data Input'!AD$1="Yes",AE20/(3*45+16)*100)</f>
        <v>0</v>
      </c>
      <c r="AF31" s="26" t="b">
        <f>IF('Data Input'!AD$1="Yes",AF20/(3*45+16)*100)</f>
        <v>0</v>
      </c>
      <c r="AH31" s="1"/>
    </row>
    <row r="32" spans="2:35" x14ac:dyDescent="0.2">
      <c r="B32" s="19" t="s">
        <v>5</v>
      </c>
      <c r="C32" s="27">
        <f>IF('Data Input'!B$1="Yes",C21/(3*45+16)*100)</f>
        <v>18.543046357615893</v>
      </c>
      <c r="D32" s="27">
        <f>IF('Data Input'!B$1="Yes",D21/(3*45+16)*100)</f>
        <v>16.556291390728479</v>
      </c>
      <c r="E32" s="27">
        <f>IF('Data Input'!D$1="Yes",E21/(3*45+16)*100)</f>
        <v>46.357615894039732</v>
      </c>
      <c r="F32" s="27">
        <f>IF('Data Input'!D$1="Yes",F21/(3*45+16)*100)</f>
        <v>50.331125827814574</v>
      </c>
      <c r="G32" s="27" t="b">
        <f>IF('Data Input'!F$1="Yes",G21/(3*45+16)*100)</f>
        <v>0</v>
      </c>
      <c r="H32" s="27" t="b">
        <f>IF('Data Input'!F$1="Yes",H21/(3*45+16)*100)</f>
        <v>0</v>
      </c>
      <c r="I32" s="27" t="b">
        <f>IF('Data Input'!H$1="Yes",I21/(3*45+16)*100)</f>
        <v>0</v>
      </c>
      <c r="J32" s="27" t="b">
        <f>IF('Data Input'!H$1="Yes",J21/(3*45+16)*100)</f>
        <v>0</v>
      </c>
      <c r="K32" s="27" t="b">
        <f>IF('Data Input'!J$1="Yes",K21/(3*45+16)*100)</f>
        <v>0</v>
      </c>
      <c r="L32" s="27" t="b">
        <f>IF('Data Input'!J$1="Yes",L21/(3*45+16)*100)</f>
        <v>0</v>
      </c>
      <c r="M32" s="27" t="b">
        <f>IF('Data Input'!L$1="Yes",M21/(3*45+16)*100)</f>
        <v>0</v>
      </c>
      <c r="N32" s="27" t="b">
        <f>IF('Data Input'!L$1="Yes",N21/(3*45+16)*100)</f>
        <v>0</v>
      </c>
      <c r="O32" s="27" t="b">
        <f>IF('Data Input'!N$1="Yes",O21/(3*45+16)*100)</f>
        <v>0</v>
      </c>
      <c r="P32" s="27" t="b">
        <f>IF('Data Input'!N$1="Yes",P21/(3*45+16)*100)</f>
        <v>0</v>
      </c>
      <c r="Q32" s="27" t="b">
        <f>IF('Data Input'!P$1="Yes",Q21/(3*45+16)*100)</f>
        <v>0</v>
      </c>
      <c r="R32" s="27" t="b">
        <f>IF('Data Input'!P$1="Yes",R21/(3*45+16)*100)</f>
        <v>0</v>
      </c>
      <c r="S32" s="27" t="b">
        <f>IF('Data Input'!R$1="Yes",S21/(3*45+16)*100)</f>
        <v>0</v>
      </c>
      <c r="T32" s="27" t="b">
        <f>IF('Data Input'!R$1="Yes",T21/(3*45+16)*100)</f>
        <v>0</v>
      </c>
      <c r="U32" s="27" t="b">
        <f>IF('Data Input'!T$1="Yes",U21/(3*45+16)*100)</f>
        <v>0</v>
      </c>
      <c r="V32" s="27" t="b">
        <f>IF('Data Input'!T$1="Yes",V21/(3*45+16)*100)</f>
        <v>0</v>
      </c>
      <c r="W32" s="27" t="b">
        <f>IF('Data Input'!V$1="Yes",W21/(3*45+16)*100)</f>
        <v>0</v>
      </c>
      <c r="X32" s="27" t="b">
        <f>IF('Data Input'!V$1="Yes",X21/(3*45+16)*100)</f>
        <v>0</v>
      </c>
      <c r="Y32" s="27" t="b">
        <f>IF('Data Input'!X$1="Yes",Y21/(3*45+16)*100)</f>
        <v>0</v>
      </c>
      <c r="Z32" s="27" t="b">
        <f>IF('Data Input'!X$1="Yes",Z21/(3*45+16)*100)</f>
        <v>0</v>
      </c>
      <c r="AA32" s="27" t="b">
        <f>IF('Data Input'!Z$1="Yes",AA21/(3*45+16)*100)</f>
        <v>0</v>
      </c>
      <c r="AB32" s="27" t="b">
        <f>IF('Data Input'!Z$1="Yes",AB21/(3*45+16)*100)</f>
        <v>0</v>
      </c>
      <c r="AC32" s="27" t="b">
        <f>IF('Data Input'!AB$1="Yes",AC21/(3*45+16)*100)</f>
        <v>0</v>
      </c>
      <c r="AD32" s="27" t="b">
        <f>IF('Data Input'!AB$1="Yes",AD21/(3*45+16)*100)</f>
        <v>0</v>
      </c>
      <c r="AE32" s="27" t="b">
        <f>IF('Data Input'!AD$1="Yes",AE21/(3*45+16)*100)</f>
        <v>0</v>
      </c>
      <c r="AF32" s="27" t="b">
        <f>IF('Data Input'!AD$1="Yes",AF21/(3*45+16)*100)</f>
        <v>0</v>
      </c>
      <c r="AH32" s="1"/>
    </row>
    <row r="33" spans="1:39" x14ac:dyDescent="0.2">
      <c r="B33" s="17" t="s">
        <v>4</v>
      </c>
      <c r="C33" s="26">
        <f>IF('Data Input'!B$1="Yes",C22/(3*45+16)*100)</f>
        <v>44.370860927152314</v>
      </c>
      <c r="D33" s="26">
        <f>IF('Data Input'!B$1="Yes",D22/(3*45+16)*100)</f>
        <v>44.370860927152314</v>
      </c>
      <c r="E33" s="26">
        <f>IF('Data Input'!D$1="Yes",E22/(3*45+16)*100)</f>
        <v>46.357615894039732</v>
      </c>
      <c r="F33" s="26">
        <f>IF('Data Input'!D$1="Yes",F22/(3*45+16)*100)</f>
        <v>46.357615894039732</v>
      </c>
      <c r="G33" s="26" t="b">
        <f>IF('Data Input'!F$1="Yes",G22/(3*45+16)*100)</f>
        <v>0</v>
      </c>
      <c r="H33" s="26" t="b">
        <f>IF('Data Input'!F$1="Yes",H22/(3*45+16)*100)</f>
        <v>0</v>
      </c>
      <c r="I33" s="26" t="b">
        <f>IF('Data Input'!H$1="Yes",I22/(3*45+16)*100)</f>
        <v>0</v>
      </c>
      <c r="J33" s="26" t="b">
        <f>IF('Data Input'!H$1="Yes",J22/(3*45+16)*100)</f>
        <v>0</v>
      </c>
      <c r="K33" s="26" t="b">
        <f>IF('Data Input'!J$1="Yes",K22/(3*45+16)*100)</f>
        <v>0</v>
      </c>
      <c r="L33" s="26" t="b">
        <f>IF('Data Input'!J$1="Yes",L22/(3*45+16)*100)</f>
        <v>0</v>
      </c>
      <c r="M33" s="26" t="b">
        <f>IF('Data Input'!L$1="Yes",M22/(3*45+16)*100)</f>
        <v>0</v>
      </c>
      <c r="N33" s="26" t="b">
        <f>IF('Data Input'!L$1="Yes",N22/(3*45+16)*100)</f>
        <v>0</v>
      </c>
      <c r="O33" s="26" t="b">
        <f>IF('Data Input'!N$1="Yes",O22/(3*45+16)*100)</f>
        <v>0</v>
      </c>
      <c r="P33" s="26" t="b">
        <f>IF('Data Input'!N$1="Yes",P22/(3*45+16)*100)</f>
        <v>0</v>
      </c>
      <c r="Q33" s="26" t="b">
        <f>IF('Data Input'!P$1="Yes",Q22/(3*45+16)*100)</f>
        <v>0</v>
      </c>
      <c r="R33" s="26" t="b">
        <f>IF('Data Input'!P$1="Yes",R22/(3*45+16)*100)</f>
        <v>0</v>
      </c>
      <c r="S33" s="26" t="b">
        <f>IF('Data Input'!R$1="Yes",S22/(3*45+16)*100)</f>
        <v>0</v>
      </c>
      <c r="T33" s="26" t="b">
        <f>IF('Data Input'!R$1="Yes",T22/(3*45+16)*100)</f>
        <v>0</v>
      </c>
      <c r="U33" s="26" t="b">
        <f>IF('Data Input'!T$1="Yes",U22/(3*45+16)*100)</f>
        <v>0</v>
      </c>
      <c r="V33" s="26" t="b">
        <f>IF('Data Input'!T$1="Yes",V22/(3*45+16)*100)</f>
        <v>0</v>
      </c>
      <c r="W33" s="26" t="b">
        <f>IF('Data Input'!V$1="Yes",W22/(3*45+16)*100)</f>
        <v>0</v>
      </c>
      <c r="X33" s="26" t="b">
        <f>IF('Data Input'!V$1="Yes",X22/(3*45+16)*100)</f>
        <v>0</v>
      </c>
      <c r="Y33" s="26" t="b">
        <f>IF('Data Input'!X$1="Yes",Y22/(3*45+16)*100)</f>
        <v>0</v>
      </c>
      <c r="Z33" s="26" t="b">
        <f>IF('Data Input'!X$1="Yes",Z22/(3*45+16)*100)</f>
        <v>0</v>
      </c>
      <c r="AA33" s="26" t="b">
        <f>IF('Data Input'!Z$1="Yes",AA22/(3*45+16)*100)</f>
        <v>0</v>
      </c>
      <c r="AB33" s="26" t="b">
        <f>IF('Data Input'!Z$1="Yes",AB22/(3*45+16)*100)</f>
        <v>0</v>
      </c>
      <c r="AC33" s="26" t="b">
        <f>IF('Data Input'!AB$1="Yes",AC22/(3*45+16)*100)</f>
        <v>0</v>
      </c>
      <c r="AD33" s="26" t="b">
        <f>IF('Data Input'!AB$1="Yes",AD22/(3*45+16)*100)</f>
        <v>0</v>
      </c>
      <c r="AE33" s="26" t="b">
        <f>IF('Data Input'!AD$1="Yes",AE22/(3*45+16)*100)</f>
        <v>0</v>
      </c>
      <c r="AF33" s="26" t="b">
        <f>IF('Data Input'!AD$1="Yes",AF22/(3*45+16)*100)</f>
        <v>0</v>
      </c>
      <c r="AH33" s="1"/>
    </row>
    <row r="34" spans="1:39" x14ac:dyDescent="0.2">
      <c r="B34" s="19" t="s">
        <v>3</v>
      </c>
      <c r="C34" s="27">
        <f>IF('Data Input'!B$1="Yes",C23/(3*45+16)*100)</f>
        <v>46.357615894039732</v>
      </c>
      <c r="D34" s="27">
        <f>IF('Data Input'!B$1="Yes",D23/(3*45+16)*100)</f>
        <v>46.357615894039732</v>
      </c>
      <c r="E34" s="27">
        <f>IF('Data Input'!D$1="Yes",E23/(3*45+16)*100)</f>
        <v>46.357615894039732</v>
      </c>
      <c r="F34" s="27">
        <f>IF('Data Input'!D$1="Yes",F23/(3*45+16)*100)</f>
        <v>46.357615894039732</v>
      </c>
      <c r="G34" s="27" t="b">
        <f>IF('Data Input'!F$1="Yes",G23/(3*45+16)*100)</f>
        <v>0</v>
      </c>
      <c r="H34" s="27" t="b">
        <f>IF('Data Input'!F$1="Yes",H23/(3*45+16)*100)</f>
        <v>0</v>
      </c>
      <c r="I34" s="27" t="b">
        <f>IF('Data Input'!H$1="Yes",I23/(3*45+16)*100)</f>
        <v>0</v>
      </c>
      <c r="J34" s="27" t="b">
        <f>IF('Data Input'!H$1="Yes",J23/(3*45+16)*100)</f>
        <v>0</v>
      </c>
      <c r="K34" s="27" t="b">
        <f>IF('Data Input'!J$1="Yes",K23/(3*45+16)*100)</f>
        <v>0</v>
      </c>
      <c r="L34" s="27" t="b">
        <f>IF('Data Input'!J$1="Yes",L23/(3*45+16)*100)</f>
        <v>0</v>
      </c>
      <c r="M34" s="27" t="b">
        <f>IF('Data Input'!L$1="Yes",M23/(3*45+16)*100)</f>
        <v>0</v>
      </c>
      <c r="N34" s="27" t="b">
        <f>IF('Data Input'!L$1="Yes",N23/(3*45+16)*100)</f>
        <v>0</v>
      </c>
      <c r="O34" s="27" t="b">
        <f>IF('Data Input'!N$1="Yes",O23/(3*45+16)*100)</f>
        <v>0</v>
      </c>
      <c r="P34" s="27" t="b">
        <f>IF('Data Input'!N$1="Yes",P23/(3*45+16)*100)</f>
        <v>0</v>
      </c>
      <c r="Q34" s="27" t="b">
        <f>IF('Data Input'!P$1="Yes",Q23/(3*45+16)*100)</f>
        <v>0</v>
      </c>
      <c r="R34" s="27" t="b">
        <f>IF('Data Input'!P$1="Yes",R23/(3*45+16)*100)</f>
        <v>0</v>
      </c>
      <c r="S34" s="27" t="b">
        <f>IF('Data Input'!R$1="Yes",S23/(3*45+16)*100)</f>
        <v>0</v>
      </c>
      <c r="T34" s="27" t="b">
        <f>IF('Data Input'!R$1="Yes",T23/(3*45+16)*100)</f>
        <v>0</v>
      </c>
      <c r="U34" s="27" t="b">
        <f>IF('Data Input'!T$1="Yes",U23/(3*45+16)*100)</f>
        <v>0</v>
      </c>
      <c r="V34" s="27" t="b">
        <f>IF('Data Input'!T$1="Yes",V23/(3*45+16)*100)</f>
        <v>0</v>
      </c>
      <c r="W34" s="27" t="b">
        <f>IF('Data Input'!V$1="Yes",W23/(3*45+16)*100)</f>
        <v>0</v>
      </c>
      <c r="X34" s="27" t="b">
        <f>IF('Data Input'!V$1="Yes",X23/(3*45+16)*100)</f>
        <v>0</v>
      </c>
      <c r="Y34" s="27" t="b">
        <f>IF('Data Input'!X$1="Yes",Y23/(3*45+16)*100)</f>
        <v>0</v>
      </c>
      <c r="Z34" s="27" t="b">
        <f>IF('Data Input'!X$1="Yes",Z23/(3*45+16)*100)</f>
        <v>0</v>
      </c>
      <c r="AA34" s="27" t="b">
        <f>IF('Data Input'!Z$1="Yes",AA23/(3*45+16)*100)</f>
        <v>0</v>
      </c>
      <c r="AB34" s="27" t="b">
        <f>IF('Data Input'!Z$1="Yes",AB23/(3*45+16)*100)</f>
        <v>0</v>
      </c>
      <c r="AC34" s="27" t="b">
        <f>IF('Data Input'!AB$1="Yes",AC23/(3*45+16)*100)</f>
        <v>0</v>
      </c>
      <c r="AD34" s="27" t="b">
        <f>IF('Data Input'!AB$1="Yes",AD23/(3*45+16)*100)</f>
        <v>0</v>
      </c>
      <c r="AE34" s="27" t="b">
        <f>IF('Data Input'!AD$1="Yes",AE23/(3*45+16)*100)</f>
        <v>0</v>
      </c>
      <c r="AF34" s="27" t="b">
        <f>IF('Data Input'!AD$1="Yes",AF23/(3*45+16)*100)</f>
        <v>0</v>
      </c>
      <c r="AH34" s="1"/>
    </row>
    <row r="35" spans="1:39" x14ac:dyDescent="0.2">
      <c r="AH35" s="1"/>
    </row>
    <row r="36" spans="1:39" x14ac:dyDescent="0.2">
      <c r="AH36" s="1"/>
    </row>
    <row r="37" spans="1:39" x14ac:dyDescent="0.2">
      <c r="C37" s="63" t="s">
        <v>26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H37" s="1"/>
    </row>
    <row r="38" spans="1:39" x14ac:dyDescent="0.2">
      <c r="A38" s="6" t="s">
        <v>0</v>
      </c>
      <c r="B38" s="5" t="s">
        <v>17</v>
      </c>
      <c r="C38" s="6" t="s">
        <v>15</v>
      </c>
      <c r="D38" s="7" t="s">
        <v>16</v>
      </c>
      <c r="E38" s="6" t="s">
        <v>15</v>
      </c>
      <c r="F38" s="7" t="s">
        <v>16</v>
      </c>
      <c r="G38" s="6" t="s">
        <v>15</v>
      </c>
      <c r="H38" s="7" t="s">
        <v>16</v>
      </c>
      <c r="I38" s="6" t="s">
        <v>15</v>
      </c>
      <c r="J38" s="7" t="s">
        <v>16</v>
      </c>
      <c r="K38" s="6" t="s">
        <v>15</v>
      </c>
      <c r="L38" s="7" t="s">
        <v>16</v>
      </c>
      <c r="M38" s="6" t="s">
        <v>15</v>
      </c>
      <c r="N38" s="7" t="s">
        <v>16</v>
      </c>
      <c r="O38" s="6" t="s">
        <v>15</v>
      </c>
      <c r="P38" s="7" t="s">
        <v>16</v>
      </c>
      <c r="Q38" s="6" t="s">
        <v>15</v>
      </c>
      <c r="R38" s="7" t="s">
        <v>16</v>
      </c>
      <c r="S38" s="6" t="s">
        <v>15</v>
      </c>
      <c r="T38" s="7" t="s">
        <v>16</v>
      </c>
      <c r="U38" s="6" t="s">
        <v>15</v>
      </c>
      <c r="V38" s="7" t="s">
        <v>16</v>
      </c>
      <c r="W38" s="6" t="s">
        <v>15</v>
      </c>
      <c r="X38" s="7" t="s">
        <v>16</v>
      </c>
      <c r="Y38" s="6" t="s">
        <v>15</v>
      </c>
      <c r="Z38" s="7" t="s">
        <v>16</v>
      </c>
      <c r="AA38" s="6" t="s">
        <v>15</v>
      </c>
      <c r="AB38" s="7" t="s">
        <v>16</v>
      </c>
      <c r="AC38" s="6" t="s">
        <v>15</v>
      </c>
      <c r="AD38" s="7" t="s">
        <v>16</v>
      </c>
      <c r="AE38" s="6" t="s">
        <v>15</v>
      </c>
      <c r="AF38" s="7" t="s">
        <v>16</v>
      </c>
    </row>
    <row r="39" spans="1:39" x14ac:dyDescent="0.2">
      <c r="A39" s="9">
        <v>0</v>
      </c>
      <c r="B39" s="8" t="s">
        <v>1</v>
      </c>
      <c r="C39" s="9">
        <f>C47</f>
        <v>4.6357615894039732</v>
      </c>
      <c r="D39" s="10">
        <f>D47</f>
        <v>4.6357615894039732</v>
      </c>
      <c r="E39" s="9">
        <f t="shared" ref="E39:AF39" si="0">E47</f>
        <v>4.6357615894039732</v>
      </c>
      <c r="F39" s="10">
        <f t="shared" si="0"/>
        <v>4.6357615894039732</v>
      </c>
      <c r="G39" s="9" t="b">
        <f t="shared" si="0"/>
        <v>0</v>
      </c>
      <c r="H39" s="10" t="b">
        <f t="shared" si="0"/>
        <v>0</v>
      </c>
      <c r="I39" s="9" t="b">
        <f t="shared" si="0"/>
        <v>0</v>
      </c>
      <c r="J39" s="10" t="b">
        <f t="shared" si="0"/>
        <v>0</v>
      </c>
      <c r="K39" s="9" t="b">
        <f t="shared" si="0"/>
        <v>0</v>
      </c>
      <c r="L39" s="10" t="b">
        <f t="shared" si="0"/>
        <v>0</v>
      </c>
      <c r="M39" s="9" t="b">
        <f t="shared" si="0"/>
        <v>0</v>
      </c>
      <c r="N39" s="10" t="b">
        <f t="shared" si="0"/>
        <v>0</v>
      </c>
      <c r="O39" s="9" t="b">
        <f t="shared" si="0"/>
        <v>0</v>
      </c>
      <c r="P39" s="10" t="b">
        <f t="shared" si="0"/>
        <v>0</v>
      </c>
      <c r="Q39" s="9" t="b">
        <f t="shared" si="0"/>
        <v>0</v>
      </c>
      <c r="R39" s="10" t="b">
        <f t="shared" si="0"/>
        <v>0</v>
      </c>
      <c r="S39" s="9" t="b">
        <f t="shared" si="0"/>
        <v>0</v>
      </c>
      <c r="T39" s="10" t="b">
        <f t="shared" si="0"/>
        <v>0</v>
      </c>
      <c r="U39" s="9" t="b">
        <f t="shared" si="0"/>
        <v>0</v>
      </c>
      <c r="V39" s="10" t="b">
        <f t="shared" si="0"/>
        <v>0</v>
      </c>
      <c r="W39" s="9" t="b">
        <f t="shared" si="0"/>
        <v>0</v>
      </c>
      <c r="X39" s="10" t="b">
        <f t="shared" si="0"/>
        <v>0</v>
      </c>
      <c r="Y39" s="9" t="b">
        <f t="shared" si="0"/>
        <v>0</v>
      </c>
      <c r="Z39" s="10" t="b">
        <f t="shared" si="0"/>
        <v>0</v>
      </c>
      <c r="AA39" s="9" t="b">
        <f t="shared" si="0"/>
        <v>0</v>
      </c>
      <c r="AB39" s="10" t="b">
        <f t="shared" si="0"/>
        <v>0</v>
      </c>
      <c r="AC39" s="9" t="b">
        <f t="shared" si="0"/>
        <v>0</v>
      </c>
      <c r="AD39" s="10" t="b">
        <f t="shared" si="0"/>
        <v>0</v>
      </c>
      <c r="AE39" s="9" t="b">
        <f t="shared" si="0"/>
        <v>0</v>
      </c>
      <c r="AF39" s="10" t="b">
        <f t="shared" si="0"/>
        <v>0</v>
      </c>
    </row>
    <row r="40" spans="1:39" x14ac:dyDescent="0.2">
      <c r="A40" s="12">
        <v>45</v>
      </c>
      <c r="B40" s="17" t="str">
        <f t="shared" ref="B40:B47" si="1">B5</f>
        <v>H</v>
      </c>
      <c r="C40" s="12">
        <f>IF('Data Input'!B$1="Yes",C27/10)</f>
        <v>4.6357615894039732</v>
      </c>
      <c r="D40" s="12">
        <f>IF('Data Input'!B$1="Yes",D27/10)</f>
        <v>4.6357615894039732</v>
      </c>
      <c r="E40" s="12">
        <f>IF('Data Input'!D$1="Yes",E27/10)</f>
        <v>4.6357615894039732</v>
      </c>
      <c r="F40" s="12">
        <f>IF('Data Input'!D$1="Yes",F27/10)</f>
        <v>4.6357615894039732</v>
      </c>
      <c r="G40" s="12" t="b">
        <f>IF('Data Input'!F$1="Yes",G27/10)</f>
        <v>0</v>
      </c>
      <c r="H40" s="12" t="b">
        <f>IF('Data Input'!F$1="Yes",H27/10)</f>
        <v>0</v>
      </c>
      <c r="I40" s="12" t="b">
        <f>IF('Data Input'!H$1="Yes",I27/10)</f>
        <v>0</v>
      </c>
      <c r="J40" s="12" t="b">
        <f>IF('Data Input'!H$1="Yes",J27/10)</f>
        <v>0</v>
      </c>
      <c r="K40" s="12" t="b">
        <f>IF('Data Input'!J$1="Yes",K27/10)</f>
        <v>0</v>
      </c>
      <c r="L40" s="12" t="b">
        <f>IF('Data Input'!J$1="Yes",L27/10)</f>
        <v>0</v>
      </c>
      <c r="M40" s="12" t="b">
        <f>IF('Data Input'!L$1="Yes",M27/10)</f>
        <v>0</v>
      </c>
      <c r="N40" s="12" t="b">
        <f>IF('Data Input'!L$1="Yes",N27/10)</f>
        <v>0</v>
      </c>
      <c r="O40" s="12" t="b">
        <f>IF('Data Input'!N$1="Yes",O27/10)</f>
        <v>0</v>
      </c>
      <c r="P40" s="12" t="b">
        <f>IF('Data Input'!N$1="Yes",P27/10)</f>
        <v>0</v>
      </c>
      <c r="Q40" s="12" t="b">
        <f>IF('Data Input'!P$1="Yes",Q27/10)</f>
        <v>0</v>
      </c>
      <c r="R40" s="12" t="b">
        <f>IF('Data Input'!P$1="Yes",R27/10)</f>
        <v>0</v>
      </c>
      <c r="S40" s="12" t="b">
        <f>IF('Data Input'!R$1="Yes",S27/10)</f>
        <v>0</v>
      </c>
      <c r="T40" s="12" t="b">
        <f>IF('Data Input'!R$1="Yes",T27/10)</f>
        <v>0</v>
      </c>
      <c r="U40" s="12" t="b">
        <f>IF('Data Input'!T$1="Yes",U27/10)</f>
        <v>0</v>
      </c>
      <c r="V40" s="12" t="b">
        <f>IF('Data Input'!T$1="Yes",V27/10)</f>
        <v>0</v>
      </c>
      <c r="W40" s="12" t="b">
        <f>IF('Data Input'!V$1="Yes",W27/10)</f>
        <v>0</v>
      </c>
      <c r="X40" s="12" t="b">
        <f>IF('Data Input'!V$1="Yes",X27/10)</f>
        <v>0</v>
      </c>
      <c r="Y40" s="12" t="b">
        <f>IF('Data Input'!X$1="Yes",Y27/10)</f>
        <v>0</v>
      </c>
      <c r="Z40" s="12" t="b">
        <f>IF('Data Input'!X$1="Yes",Z27/10)</f>
        <v>0</v>
      </c>
      <c r="AA40" s="12" t="b">
        <f>IF('Data Input'!Z$1="Yes",AA27/10)</f>
        <v>0</v>
      </c>
      <c r="AB40" s="12" t="b">
        <f>IF('Data Input'!Z$1="Yes",AB27/10)</f>
        <v>0</v>
      </c>
      <c r="AC40" s="12" t="b">
        <f>IF('Data Input'!AB$1="Yes",AC27/10)</f>
        <v>0</v>
      </c>
      <c r="AD40" s="12" t="b">
        <f>IF('Data Input'!AB$1="Yes",AD27/10)</f>
        <v>0</v>
      </c>
      <c r="AE40" s="12" t="b">
        <f>IF('Data Input'!AD$1="Yes",AE27/10)</f>
        <v>0</v>
      </c>
      <c r="AF40" s="12" t="b">
        <f>IF('Data Input'!AD$1="Yes",AF27/10)</f>
        <v>0</v>
      </c>
    </row>
    <row r="41" spans="1:39" x14ac:dyDescent="0.2">
      <c r="A41" s="9">
        <v>90</v>
      </c>
      <c r="B41" s="8" t="str">
        <f t="shared" si="1"/>
        <v>G</v>
      </c>
      <c r="C41" s="16">
        <f>IF('Data Input'!B$1="Yes",C28/10)</f>
        <v>4.6357615894039732</v>
      </c>
      <c r="D41" s="16">
        <f>IF('Data Input'!B$1="Yes",D28/10)</f>
        <v>4.6357615894039732</v>
      </c>
      <c r="E41" s="16">
        <f>IF('Data Input'!D$1="Yes",E28/10)</f>
        <v>4.6357615894039732</v>
      </c>
      <c r="F41" s="16">
        <f>IF('Data Input'!D$1="Yes",F28/10)</f>
        <v>4.6357615894039732</v>
      </c>
      <c r="G41" s="16" t="b">
        <f>IF('Data Input'!F$1="Yes",G28/10)</f>
        <v>0</v>
      </c>
      <c r="H41" s="16" t="b">
        <f>IF('Data Input'!F$1="Yes",H28/10)</f>
        <v>0</v>
      </c>
      <c r="I41" s="16" t="b">
        <f>IF('Data Input'!H$1="Yes",I28/10)</f>
        <v>0</v>
      </c>
      <c r="J41" s="16" t="b">
        <f>IF('Data Input'!H$1="Yes",J28/10)</f>
        <v>0</v>
      </c>
      <c r="K41" s="16" t="b">
        <f>IF('Data Input'!J$1="Yes",K28/10)</f>
        <v>0</v>
      </c>
      <c r="L41" s="16" t="b">
        <f>IF('Data Input'!J$1="Yes",L28/10)</f>
        <v>0</v>
      </c>
      <c r="M41" s="16" t="b">
        <f>IF('Data Input'!L$1="Yes",M28/10)</f>
        <v>0</v>
      </c>
      <c r="N41" s="16" t="b">
        <f>IF('Data Input'!L$1="Yes",N28/10)</f>
        <v>0</v>
      </c>
      <c r="O41" s="16" t="b">
        <f>IF('Data Input'!N$1="Yes",O28/10)</f>
        <v>0</v>
      </c>
      <c r="P41" s="16" t="b">
        <f>IF('Data Input'!N$1="Yes",P28/10)</f>
        <v>0</v>
      </c>
      <c r="Q41" s="16" t="b">
        <f>IF('Data Input'!P$1="Yes",Q28/10)</f>
        <v>0</v>
      </c>
      <c r="R41" s="16" t="b">
        <f>IF('Data Input'!P$1="Yes",R28/10)</f>
        <v>0</v>
      </c>
      <c r="S41" s="16" t="b">
        <f>IF('Data Input'!R$1="Yes",S28/10)</f>
        <v>0</v>
      </c>
      <c r="T41" s="16" t="b">
        <f>IF('Data Input'!R$1="Yes",T28/10)</f>
        <v>0</v>
      </c>
      <c r="U41" s="16" t="b">
        <f>IF('Data Input'!T$1="Yes",U28/10)</f>
        <v>0</v>
      </c>
      <c r="V41" s="16" t="b">
        <f>IF('Data Input'!T$1="Yes",V28/10)</f>
        <v>0</v>
      </c>
      <c r="W41" s="16" t="b">
        <f>IF('Data Input'!V$1="Yes",W28/10)</f>
        <v>0</v>
      </c>
      <c r="X41" s="16" t="b">
        <f>IF('Data Input'!V$1="Yes",X28/10)</f>
        <v>0</v>
      </c>
      <c r="Y41" s="16" t="b">
        <f>IF('Data Input'!X$1="Yes",Y28/10)</f>
        <v>0</v>
      </c>
      <c r="Z41" s="16" t="b">
        <f>IF('Data Input'!X$1="Yes",Z28/10)</f>
        <v>0</v>
      </c>
      <c r="AA41" s="16" t="b">
        <f>IF('Data Input'!Z$1="Yes",AA28/10)</f>
        <v>0</v>
      </c>
      <c r="AB41" s="16" t="b">
        <f>IF('Data Input'!Z$1="Yes",AB28/10)</f>
        <v>0</v>
      </c>
      <c r="AC41" s="16" t="b">
        <f>IF('Data Input'!AB$1="Yes",AC28/10)</f>
        <v>0</v>
      </c>
      <c r="AD41" s="16" t="b">
        <f>IF('Data Input'!AB$1="Yes",AD28/10)</f>
        <v>0</v>
      </c>
      <c r="AE41" s="16" t="b">
        <f>IF('Data Input'!AD$1="Yes",AE28/10)</f>
        <v>0</v>
      </c>
      <c r="AF41" s="16" t="b">
        <f>IF('Data Input'!AD$1="Yes",AF28/10)</f>
        <v>0</v>
      </c>
      <c r="AI41" s="1"/>
      <c r="AJ41" s="1"/>
      <c r="AK41" s="1"/>
      <c r="AL41" s="1"/>
      <c r="AM41" s="1"/>
    </row>
    <row r="42" spans="1:39" x14ac:dyDescent="0.2">
      <c r="A42" s="18">
        <v>135</v>
      </c>
      <c r="B42" s="17" t="str">
        <f t="shared" si="1"/>
        <v>F</v>
      </c>
      <c r="C42" s="12">
        <f>IF('Data Input'!B$1="Yes",C29/10)</f>
        <v>4.8344370860927155</v>
      </c>
      <c r="D42" s="12">
        <f>IF('Data Input'!B$1="Yes",D29/10)</f>
        <v>4.8344370860927155</v>
      </c>
      <c r="E42" s="12">
        <f>IF('Data Input'!D$1="Yes",E29/10)</f>
        <v>4.8344370860927155</v>
      </c>
      <c r="F42" s="12">
        <f>IF('Data Input'!D$1="Yes",F29/10)</f>
        <v>4.8344370860927155</v>
      </c>
      <c r="G42" s="12" t="b">
        <f>IF('Data Input'!F$1="Yes",G29/10)</f>
        <v>0</v>
      </c>
      <c r="H42" s="12" t="b">
        <f>IF('Data Input'!F$1="Yes",H29/10)</f>
        <v>0</v>
      </c>
      <c r="I42" s="12" t="b">
        <f>IF('Data Input'!H$1="Yes",I29/10)</f>
        <v>0</v>
      </c>
      <c r="J42" s="12" t="b">
        <f>IF('Data Input'!H$1="Yes",J29/10)</f>
        <v>0</v>
      </c>
      <c r="K42" s="12" t="b">
        <f>IF('Data Input'!J$1="Yes",K29/10)</f>
        <v>0</v>
      </c>
      <c r="L42" s="12" t="b">
        <f>IF('Data Input'!J$1="Yes",L29/10)</f>
        <v>0</v>
      </c>
      <c r="M42" s="12" t="b">
        <f>IF('Data Input'!L$1="Yes",M29/10)</f>
        <v>0</v>
      </c>
      <c r="N42" s="12" t="b">
        <f>IF('Data Input'!L$1="Yes",N29/10)</f>
        <v>0</v>
      </c>
      <c r="O42" s="12" t="b">
        <f>IF('Data Input'!N$1="Yes",O29/10)</f>
        <v>0</v>
      </c>
      <c r="P42" s="12" t="b">
        <f>IF('Data Input'!N$1="Yes",P29/10)</f>
        <v>0</v>
      </c>
      <c r="Q42" s="12" t="b">
        <f>IF('Data Input'!P$1="Yes",Q29/10)</f>
        <v>0</v>
      </c>
      <c r="R42" s="12" t="b">
        <f>IF('Data Input'!P$1="Yes",R29/10)</f>
        <v>0</v>
      </c>
      <c r="S42" s="12" t="b">
        <f>IF('Data Input'!R$1="Yes",S29/10)</f>
        <v>0</v>
      </c>
      <c r="T42" s="12" t="b">
        <f>IF('Data Input'!R$1="Yes",T29/10)</f>
        <v>0</v>
      </c>
      <c r="U42" s="12" t="b">
        <f>IF('Data Input'!T$1="Yes",U29/10)</f>
        <v>0</v>
      </c>
      <c r="V42" s="12" t="b">
        <f>IF('Data Input'!T$1="Yes",V29/10)</f>
        <v>0</v>
      </c>
      <c r="W42" s="12" t="b">
        <f>IF('Data Input'!V$1="Yes",W29/10)</f>
        <v>0</v>
      </c>
      <c r="X42" s="12" t="b">
        <f>IF('Data Input'!V$1="Yes",X29/10)</f>
        <v>0</v>
      </c>
      <c r="Y42" s="12" t="b">
        <f>IF('Data Input'!X$1="Yes",Y29/10)</f>
        <v>0</v>
      </c>
      <c r="Z42" s="12" t="b">
        <f>IF('Data Input'!X$1="Yes",Z29/10)</f>
        <v>0</v>
      </c>
      <c r="AA42" s="12" t="b">
        <f>IF('Data Input'!Z$1="Yes",AA29/10)</f>
        <v>0</v>
      </c>
      <c r="AB42" s="12" t="b">
        <f>IF('Data Input'!Z$1="Yes",AB29/10)</f>
        <v>0</v>
      </c>
      <c r="AC42" s="12" t="b">
        <f>IF('Data Input'!AB$1="Yes",AC29/10)</f>
        <v>0</v>
      </c>
      <c r="AD42" s="12" t="b">
        <f>IF('Data Input'!AB$1="Yes",AD29/10)</f>
        <v>0</v>
      </c>
      <c r="AE42" s="12" t="b">
        <f>IF('Data Input'!AD$1="Yes",AE29/10)</f>
        <v>0</v>
      </c>
      <c r="AF42" s="12" t="b">
        <f>IF('Data Input'!AD$1="Yes",AF29/10)</f>
        <v>0</v>
      </c>
    </row>
    <row r="43" spans="1:39" x14ac:dyDescent="0.2">
      <c r="A43" s="16">
        <v>180</v>
      </c>
      <c r="B43" s="8" t="str">
        <f t="shared" si="1"/>
        <v>E</v>
      </c>
      <c r="C43" s="16">
        <f>IF('Data Input'!B$1="Yes",C30/10)</f>
        <v>4.6357615894039732</v>
      </c>
      <c r="D43" s="16">
        <f>IF('Data Input'!B$1="Yes",D30/10)</f>
        <v>4.6357615894039732</v>
      </c>
      <c r="E43" s="16">
        <f>IF('Data Input'!D$1="Yes",E30/10)</f>
        <v>4.6357615894039732</v>
      </c>
      <c r="F43" s="16">
        <f>IF('Data Input'!D$1="Yes",F30/10)</f>
        <v>4.6357615894039732</v>
      </c>
      <c r="G43" s="16" t="b">
        <f>IF('Data Input'!F$1="Yes",G30/10)</f>
        <v>0</v>
      </c>
      <c r="H43" s="16" t="b">
        <f>IF('Data Input'!F$1="Yes",H30/10)</f>
        <v>0</v>
      </c>
      <c r="I43" s="16" t="b">
        <f>IF('Data Input'!H$1="Yes",I30/10)</f>
        <v>0</v>
      </c>
      <c r="J43" s="16" t="b">
        <f>IF('Data Input'!H$1="Yes",J30/10)</f>
        <v>0</v>
      </c>
      <c r="K43" s="16" t="b">
        <f>IF('Data Input'!J$1="Yes",K30/10)</f>
        <v>0</v>
      </c>
      <c r="L43" s="16" t="b">
        <f>IF('Data Input'!J$1="Yes",L30/10)</f>
        <v>0</v>
      </c>
      <c r="M43" s="16" t="b">
        <f>IF('Data Input'!L$1="Yes",M30/10)</f>
        <v>0</v>
      </c>
      <c r="N43" s="16" t="b">
        <f>IF('Data Input'!L$1="Yes",N30/10)</f>
        <v>0</v>
      </c>
      <c r="O43" s="16" t="b">
        <f>IF('Data Input'!N$1="Yes",O30/10)</f>
        <v>0</v>
      </c>
      <c r="P43" s="16" t="b">
        <f>IF('Data Input'!N$1="Yes",P30/10)</f>
        <v>0</v>
      </c>
      <c r="Q43" s="16" t="b">
        <f>IF('Data Input'!P$1="Yes",Q30/10)</f>
        <v>0</v>
      </c>
      <c r="R43" s="16" t="b">
        <f>IF('Data Input'!P$1="Yes",R30/10)</f>
        <v>0</v>
      </c>
      <c r="S43" s="16" t="b">
        <f>IF('Data Input'!R$1="Yes",S30/10)</f>
        <v>0</v>
      </c>
      <c r="T43" s="16" t="b">
        <f>IF('Data Input'!R$1="Yes",T30/10)</f>
        <v>0</v>
      </c>
      <c r="U43" s="16" t="b">
        <f>IF('Data Input'!T$1="Yes",U30/10)</f>
        <v>0</v>
      </c>
      <c r="V43" s="16" t="b">
        <f>IF('Data Input'!T$1="Yes",V30/10)</f>
        <v>0</v>
      </c>
      <c r="W43" s="16" t="b">
        <f>IF('Data Input'!V$1="Yes",W30/10)</f>
        <v>0</v>
      </c>
      <c r="X43" s="16" t="b">
        <f>IF('Data Input'!V$1="Yes",X30/10)</f>
        <v>0</v>
      </c>
      <c r="Y43" s="16" t="b">
        <f>IF('Data Input'!X$1="Yes",Y30/10)</f>
        <v>0</v>
      </c>
      <c r="Z43" s="16" t="b">
        <f>IF('Data Input'!X$1="Yes",Z30/10)</f>
        <v>0</v>
      </c>
      <c r="AA43" s="16" t="b">
        <f>IF('Data Input'!Z$1="Yes",AA30/10)</f>
        <v>0</v>
      </c>
      <c r="AB43" s="16" t="b">
        <f>IF('Data Input'!Z$1="Yes",AB30/10)</f>
        <v>0</v>
      </c>
      <c r="AC43" s="16" t="b">
        <f>IF('Data Input'!AB$1="Yes",AC30/10)</f>
        <v>0</v>
      </c>
      <c r="AD43" s="16" t="b">
        <f>IF('Data Input'!AB$1="Yes",AD30/10)</f>
        <v>0</v>
      </c>
      <c r="AE43" s="16" t="b">
        <f>IF('Data Input'!AD$1="Yes",AE30/10)</f>
        <v>0</v>
      </c>
      <c r="AF43" s="16" t="b">
        <f>IF('Data Input'!AD$1="Yes",AF30/10)</f>
        <v>0</v>
      </c>
    </row>
    <row r="44" spans="1:39" x14ac:dyDescent="0.2">
      <c r="A44" s="18">
        <v>225</v>
      </c>
      <c r="B44" s="17" t="str">
        <f t="shared" si="1"/>
        <v>D</v>
      </c>
      <c r="C44" s="12">
        <f>IF('Data Input'!B$1="Yes",C31/10)</f>
        <v>4.4370860927152318</v>
      </c>
      <c r="D44" s="12">
        <f>IF('Data Input'!B$1="Yes",D31/10)</f>
        <v>4.4370860927152318</v>
      </c>
      <c r="E44" s="12">
        <f>IF('Data Input'!D$1="Yes",E31/10)</f>
        <v>4.6357615894039732</v>
      </c>
      <c r="F44" s="12">
        <f>IF('Data Input'!D$1="Yes",F31/10)</f>
        <v>4.4370860927152318</v>
      </c>
      <c r="G44" s="12" t="b">
        <f>IF('Data Input'!F$1="Yes",G31/10)</f>
        <v>0</v>
      </c>
      <c r="H44" s="12" t="b">
        <f>IF('Data Input'!F$1="Yes",H31/10)</f>
        <v>0</v>
      </c>
      <c r="I44" s="12" t="b">
        <f>IF('Data Input'!H$1="Yes",I31/10)</f>
        <v>0</v>
      </c>
      <c r="J44" s="12" t="b">
        <f>IF('Data Input'!H$1="Yes",J31/10)</f>
        <v>0</v>
      </c>
      <c r="K44" s="12" t="b">
        <f>IF('Data Input'!J$1="Yes",K31/10)</f>
        <v>0</v>
      </c>
      <c r="L44" s="12" t="b">
        <f>IF('Data Input'!J$1="Yes",L31/10)</f>
        <v>0</v>
      </c>
      <c r="M44" s="12" t="b">
        <f>IF('Data Input'!L$1="Yes",M31/10)</f>
        <v>0</v>
      </c>
      <c r="N44" s="12" t="b">
        <f>IF('Data Input'!L$1="Yes",N31/10)</f>
        <v>0</v>
      </c>
      <c r="O44" s="12" t="b">
        <f>IF('Data Input'!N$1="Yes",O31/10)</f>
        <v>0</v>
      </c>
      <c r="P44" s="12" t="b">
        <f>IF('Data Input'!N$1="Yes",P31/10)</f>
        <v>0</v>
      </c>
      <c r="Q44" s="12" t="b">
        <f>IF('Data Input'!P$1="Yes",Q31/10)</f>
        <v>0</v>
      </c>
      <c r="R44" s="12" t="b">
        <f>IF('Data Input'!P$1="Yes",R31/10)</f>
        <v>0</v>
      </c>
      <c r="S44" s="12" t="b">
        <f>IF('Data Input'!R$1="Yes",S31/10)</f>
        <v>0</v>
      </c>
      <c r="T44" s="12" t="b">
        <f>IF('Data Input'!R$1="Yes",T31/10)</f>
        <v>0</v>
      </c>
      <c r="U44" s="12" t="b">
        <f>IF('Data Input'!T$1="Yes",U31/10)</f>
        <v>0</v>
      </c>
      <c r="V44" s="12" t="b">
        <f>IF('Data Input'!T$1="Yes",V31/10)</f>
        <v>0</v>
      </c>
      <c r="W44" s="12" t="b">
        <f>IF('Data Input'!V$1="Yes",W31/10)</f>
        <v>0</v>
      </c>
      <c r="X44" s="12" t="b">
        <f>IF('Data Input'!V$1="Yes",X31/10)</f>
        <v>0</v>
      </c>
      <c r="Y44" s="12" t="b">
        <f>IF('Data Input'!X$1="Yes",Y31/10)</f>
        <v>0</v>
      </c>
      <c r="Z44" s="12" t="b">
        <f>IF('Data Input'!X$1="Yes",Z31/10)</f>
        <v>0</v>
      </c>
      <c r="AA44" s="12" t="b">
        <f>IF('Data Input'!Z$1="Yes",AA31/10)</f>
        <v>0</v>
      </c>
      <c r="AB44" s="12" t="b">
        <f>IF('Data Input'!Z$1="Yes",AB31/10)</f>
        <v>0</v>
      </c>
      <c r="AC44" s="12" t="b">
        <f>IF('Data Input'!AB$1="Yes",AC31/10)</f>
        <v>0</v>
      </c>
      <c r="AD44" s="12" t="b">
        <f>IF('Data Input'!AB$1="Yes",AD31/10)</f>
        <v>0</v>
      </c>
      <c r="AE44" s="12" t="b">
        <f>IF('Data Input'!AD$1="Yes",AE31/10)</f>
        <v>0</v>
      </c>
      <c r="AF44" s="12" t="b">
        <f>IF('Data Input'!AD$1="Yes",AF31/10)</f>
        <v>0</v>
      </c>
    </row>
    <row r="45" spans="1:39" x14ac:dyDescent="0.2">
      <c r="A45" s="9">
        <v>270</v>
      </c>
      <c r="B45" s="8" t="str">
        <f t="shared" si="1"/>
        <v>C</v>
      </c>
      <c r="C45" s="16">
        <f>IF('Data Input'!B$1="Yes",C32/10)</f>
        <v>1.8543046357615893</v>
      </c>
      <c r="D45" s="16">
        <f>IF('Data Input'!B$1="Yes",D32/10)</f>
        <v>1.6556291390728479</v>
      </c>
      <c r="E45" s="16">
        <f>IF('Data Input'!D$1="Yes",E32/10)</f>
        <v>4.6357615894039732</v>
      </c>
      <c r="F45" s="16">
        <f>IF('Data Input'!D$1="Yes",F32/10)</f>
        <v>5.0331125827814578</v>
      </c>
      <c r="G45" s="16" t="b">
        <f>IF('Data Input'!F$1="Yes",G32/10)</f>
        <v>0</v>
      </c>
      <c r="H45" s="16" t="b">
        <f>IF('Data Input'!F$1="Yes",H32/10)</f>
        <v>0</v>
      </c>
      <c r="I45" s="16" t="b">
        <f>IF('Data Input'!H$1="Yes",I32/10)</f>
        <v>0</v>
      </c>
      <c r="J45" s="16" t="b">
        <f>IF('Data Input'!H$1="Yes",J32/10)</f>
        <v>0</v>
      </c>
      <c r="K45" s="16" t="b">
        <f>IF('Data Input'!J$1="Yes",K32/10)</f>
        <v>0</v>
      </c>
      <c r="L45" s="16" t="b">
        <f>IF('Data Input'!J$1="Yes",L32/10)</f>
        <v>0</v>
      </c>
      <c r="M45" s="16" t="b">
        <f>IF('Data Input'!L$1="Yes",M32/10)</f>
        <v>0</v>
      </c>
      <c r="N45" s="16" t="b">
        <f>IF('Data Input'!L$1="Yes",N32/10)</f>
        <v>0</v>
      </c>
      <c r="O45" s="16" t="b">
        <f>IF('Data Input'!N$1="Yes",O32/10)</f>
        <v>0</v>
      </c>
      <c r="P45" s="16" t="b">
        <f>IF('Data Input'!N$1="Yes",P32/10)</f>
        <v>0</v>
      </c>
      <c r="Q45" s="16" t="b">
        <f>IF('Data Input'!P$1="Yes",Q32/10)</f>
        <v>0</v>
      </c>
      <c r="R45" s="16" t="b">
        <f>IF('Data Input'!P$1="Yes",R32/10)</f>
        <v>0</v>
      </c>
      <c r="S45" s="16" t="b">
        <f>IF('Data Input'!R$1="Yes",S32/10)</f>
        <v>0</v>
      </c>
      <c r="T45" s="16" t="b">
        <f>IF('Data Input'!R$1="Yes",T32/10)</f>
        <v>0</v>
      </c>
      <c r="U45" s="16" t="b">
        <f>IF('Data Input'!T$1="Yes",U32/10)</f>
        <v>0</v>
      </c>
      <c r="V45" s="16" t="b">
        <f>IF('Data Input'!T$1="Yes",V32/10)</f>
        <v>0</v>
      </c>
      <c r="W45" s="16" t="b">
        <f>IF('Data Input'!V$1="Yes",W32/10)</f>
        <v>0</v>
      </c>
      <c r="X45" s="16" t="b">
        <f>IF('Data Input'!V$1="Yes",X32/10)</f>
        <v>0</v>
      </c>
      <c r="Y45" s="16" t="b">
        <f>IF('Data Input'!X$1="Yes",Y32/10)</f>
        <v>0</v>
      </c>
      <c r="Z45" s="16" t="b">
        <f>IF('Data Input'!X$1="Yes",Z32/10)</f>
        <v>0</v>
      </c>
      <c r="AA45" s="16" t="b">
        <f>IF('Data Input'!Z$1="Yes",AA32/10)</f>
        <v>0</v>
      </c>
      <c r="AB45" s="16" t="b">
        <f>IF('Data Input'!Z$1="Yes",AB32/10)</f>
        <v>0</v>
      </c>
      <c r="AC45" s="16" t="b">
        <f>IF('Data Input'!AB$1="Yes",AC32/10)</f>
        <v>0</v>
      </c>
      <c r="AD45" s="16" t="b">
        <f>IF('Data Input'!AB$1="Yes",AD32/10)</f>
        <v>0</v>
      </c>
      <c r="AE45" s="16" t="b">
        <f>IF('Data Input'!AD$1="Yes",AE32/10)</f>
        <v>0</v>
      </c>
      <c r="AF45" s="16" t="b">
        <f>IF('Data Input'!AD$1="Yes",AF32/10)</f>
        <v>0</v>
      </c>
    </row>
    <row r="46" spans="1:39" x14ac:dyDescent="0.2">
      <c r="A46" s="12">
        <v>315</v>
      </c>
      <c r="B46" s="17" t="str">
        <f t="shared" si="1"/>
        <v>B</v>
      </c>
      <c r="C46" s="12">
        <f>IF('Data Input'!B$1="Yes",C33/10)</f>
        <v>4.4370860927152318</v>
      </c>
      <c r="D46" s="12">
        <f>IF('Data Input'!B$1="Yes",D33/10)</f>
        <v>4.4370860927152318</v>
      </c>
      <c r="E46" s="12">
        <f>IF('Data Input'!D$1="Yes",E33/10)</f>
        <v>4.6357615894039732</v>
      </c>
      <c r="F46" s="12">
        <f>IF('Data Input'!D$1="Yes",F33/10)</f>
        <v>4.6357615894039732</v>
      </c>
      <c r="G46" s="12" t="b">
        <f>IF('Data Input'!F$1="Yes",G33/10)</f>
        <v>0</v>
      </c>
      <c r="H46" s="12" t="b">
        <f>IF('Data Input'!F$1="Yes",H33/10)</f>
        <v>0</v>
      </c>
      <c r="I46" s="12" t="b">
        <f>IF('Data Input'!H$1="Yes",I33/10)</f>
        <v>0</v>
      </c>
      <c r="J46" s="12" t="b">
        <f>IF('Data Input'!H$1="Yes",J33/10)</f>
        <v>0</v>
      </c>
      <c r="K46" s="12" t="b">
        <f>IF('Data Input'!J$1="Yes",K33/10)</f>
        <v>0</v>
      </c>
      <c r="L46" s="12" t="b">
        <f>IF('Data Input'!J$1="Yes",L33/10)</f>
        <v>0</v>
      </c>
      <c r="M46" s="12" t="b">
        <f>IF('Data Input'!L$1="Yes",M33/10)</f>
        <v>0</v>
      </c>
      <c r="N46" s="12" t="b">
        <f>IF('Data Input'!L$1="Yes",N33/10)</f>
        <v>0</v>
      </c>
      <c r="O46" s="12" t="b">
        <f>IF('Data Input'!N$1="Yes",O33/10)</f>
        <v>0</v>
      </c>
      <c r="P46" s="12" t="b">
        <f>IF('Data Input'!N$1="Yes",P33/10)</f>
        <v>0</v>
      </c>
      <c r="Q46" s="12" t="b">
        <f>IF('Data Input'!P$1="Yes",Q33/10)</f>
        <v>0</v>
      </c>
      <c r="R46" s="12" t="b">
        <f>IF('Data Input'!P$1="Yes",R33/10)</f>
        <v>0</v>
      </c>
      <c r="S46" s="12" t="b">
        <f>IF('Data Input'!R$1="Yes",S33/10)</f>
        <v>0</v>
      </c>
      <c r="T46" s="12" t="b">
        <f>IF('Data Input'!R$1="Yes",T33/10)</f>
        <v>0</v>
      </c>
      <c r="U46" s="12" t="b">
        <f>IF('Data Input'!T$1="Yes",U33/10)</f>
        <v>0</v>
      </c>
      <c r="V46" s="12" t="b">
        <f>IF('Data Input'!T$1="Yes",V33/10)</f>
        <v>0</v>
      </c>
      <c r="W46" s="12" t="b">
        <f>IF('Data Input'!V$1="Yes",W33/10)</f>
        <v>0</v>
      </c>
      <c r="X46" s="12" t="b">
        <f>IF('Data Input'!V$1="Yes",X33/10)</f>
        <v>0</v>
      </c>
      <c r="Y46" s="12" t="b">
        <f>IF('Data Input'!X$1="Yes",Y33/10)</f>
        <v>0</v>
      </c>
      <c r="Z46" s="12" t="b">
        <f>IF('Data Input'!X$1="Yes",Z33/10)</f>
        <v>0</v>
      </c>
      <c r="AA46" s="12" t="b">
        <f>IF('Data Input'!Z$1="Yes",AA33/10)</f>
        <v>0</v>
      </c>
      <c r="AB46" s="12" t="b">
        <f>IF('Data Input'!Z$1="Yes",AB33/10)</f>
        <v>0</v>
      </c>
      <c r="AC46" s="12" t="b">
        <f>IF('Data Input'!AB$1="Yes",AC33/10)</f>
        <v>0</v>
      </c>
      <c r="AD46" s="12" t="b">
        <f>IF('Data Input'!AB$1="Yes",AD33/10)</f>
        <v>0</v>
      </c>
      <c r="AE46" s="12" t="b">
        <f>IF('Data Input'!AD$1="Yes",AE33/10)</f>
        <v>0</v>
      </c>
      <c r="AF46" s="12" t="b">
        <f>IF('Data Input'!AD$1="Yes",AF33/10)</f>
        <v>0</v>
      </c>
    </row>
    <row r="47" spans="1:39" x14ac:dyDescent="0.2">
      <c r="A47" s="9">
        <f>A39</f>
        <v>0</v>
      </c>
      <c r="B47" s="8" t="str">
        <f t="shared" si="1"/>
        <v>A</v>
      </c>
      <c r="C47" s="16">
        <f>IF('Data Input'!B$1="Yes",C34/10)</f>
        <v>4.6357615894039732</v>
      </c>
      <c r="D47" s="16">
        <f>IF('Data Input'!B$1="Yes",D34/10)</f>
        <v>4.6357615894039732</v>
      </c>
      <c r="E47" s="16">
        <f>IF('Data Input'!D$1="Yes",E34/10)</f>
        <v>4.6357615894039732</v>
      </c>
      <c r="F47" s="16">
        <f>IF('Data Input'!D$1="Yes",F34/10)</f>
        <v>4.6357615894039732</v>
      </c>
      <c r="G47" s="16" t="b">
        <f>IF('Data Input'!F$1="Yes",G34/10)</f>
        <v>0</v>
      </c>
      <c r="H47" s="16" t="b">
        <f>IF('Data Input'!F$1="Yes",H34/10)</f>
        <v>0</v>
      </c>
      <c r="I47" s="16" t="b">
        <f>IF('Data Input'!H$1="Yes",I34/10)</f>
        <v>0</v>
      </c>
      <c r="J47" s="16" t="b">
        <f>IF('Data Input'!H$1="Yes",J34/10)</f>
        <v>0</v>
      </c>
      <c r="K47" s="16" t="b">
        <f>IF('Data Input'!J$1="Yes",K34/10)</f>
        <v>0</v>
      </c>
      <c r="L47" s="16" t="b">
        <f>IF('Data Input'!J$1="Yes",L34/10)</f>
        <v>0</v>
      </c>
      <c r="M47" s="16" t="b">
        <f>IF('Data Input'!L$1="Yes",M34/10)</f>
        <v>0</v>
      </c>
      <c r="N47" s="16" t="b">
        <f>IF('Data Input'!L$1="Yes",N34/10)</f>
        <v>0</v>
      </c>
      <c r="O47" s="16" t="b">
        <f>IF('Data Input'!N$1="Yes",O34/10)</f>
        <v>0</v>
      </c>
      <c r="P47" s="16" t="b">
        <f>IF('Data Input'!N$1="Yes",P34/10)</f>
        <v>0</v>
      </c>
      <c r="Q47" s="16" t="b">
        <f>IF('Data Input'!P$1="Yes",Q34/10)</f>
        <v>0</v>
      </c>
      <c r="R47" s="16" t="b">
        <f>IF('Data Input'!P$1="Yes",R34/10)</f>
        <v>0</v>
      </c>
      <c r="S47" s="16" t="b">
        <f>IF('Data Input'!R$1="Yes",S34/10)</f>
        <v>0</v>
      </c>
      <c r="T47" s="16" t="b">
        <f>IF('Data Input'!R$1="Yes",T34/10)</f>
        <v>0</v>
      </c>
      <c r="U47" s="16" t="b">
        <f>IF('Data Input'!T$1="Yes",U34/10)</f>
        <v>0</v>
      </c>
      <c r="V47" s="16" t="b">
        <f>IF('Data Input'!T$1="Yes",V34/10)</f>
        <v>0</v>
      </c>
      <c r="W47" s="16" t="b">
        <f>IF('Data Input'!V$1="Yes",W34/10)</f>
        <v>0</v>
      </c>
      <c r="X47" s="16" t="b">
        <f>IF('Data Input'!V$1="Yes",X34/10)</f>
        <v>0</v>
      </c>
      <c r="Y47" s="16" t="b">
        <f>IF('Data Input'!X$1="Yes",Y34/10)</f>
        <v>0</v>
      </c>
      <c r="Z47" s="16" t="b">
        <f>IF('Data Input'!X$1="Yes",Z34/10)</f>
        <v>0</v>
      </c>
      <c r="AA47" s="16" t="b">
        <f>IF('Data Input'!Z$1="Yes",AA34/10)</f>
        <v>0</v>
      </c>
      <c r="AB47" s="16" t="b">
        <f>IF('Data Input'!Z$1="Yes",AB34/10)</f>
        <v>0</v>
      </c>
      <c r="AC47" s="16" t="b">
        <f>IF('Data Input'!AB$1="Yes",AC34/10)</f>
        <v>0</v>
      </c>
      <c r="AD47" s="16" t="b">
        <f>IF('Data Input'!AB$1="Yes",AD34/10)</f>
        <v>0</v>
      </c>
      <c r="AE47" s="16" t="b">
        <f>IF('Data Input'!AD$1="Yes",AE34/10)</f>
        <v>0</v>
      </c>
      <c r="AF47" s="16" t="b">
        <f>IF('Data Input'!AD$1="Yes",AF34/10)</f>
        <v>0</v>
      </c>
    </row>
    <row r="50" spans="2:32" x14ac:dyDescent="0.2">
      <c r="C50" s="62" t="s">
        <v>27</v>
      </c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</row>
    <row r="51" spans="2:32" x14ac:dyDescent="0.2">
      <c r="C51" s="64" t="str">
        <f>C3</f>
        <v>11/15/2022</v>
      </c>
      <c r="D51" s="64"/>
      <c r="E51" s="64" t="str">
        <f>E3</f>
        <v>12/01/2022</v>
      </c>
      <c r="F51" s="64"/>
      <c r="G51" s="64" t="str">
        <f t="shared" ref="G51" si="2">G3</f>
        <v>mm/dd/yyyy</v>
      </c>
      <c r="H51" s="64"/>
      <c r="I51" s="64" t="str">
        <f t="shared" ref="I51" si="3">I3</f>
        <v>mm/dd/yyyy</v>
      </c>
      <c r="J51" s="64"/>
      <c r="K51" s="64" t="str">
        <f t="shared" ref="K51" si="4">K3</f>
        <v>mm/dd/yyyy</v>
      </c>
      <c r="L51" s="64"/>
      <c r="M51" s="64" t="str">
        <f t="shared" ref="M51" si="5">M3</f>
        <v>mm/dd/yyyy</v>
      </c>
      <c r="N51" s="64"/>
      <c r="O51" s="64" t="str">
        <f t="shared" ref="O51" si="6">O3</f>
        <v>mm/dd/yyyy</v>
      </c>
      <c r="P51" s="64"/>
      <c r="Q51" s="64" t="str">
        <f t="shared" ref="Q51" si="7">Q3</f>
        <v>mm/dd/yyyy</v>
      </c>
      <c r="R51" s="64"/>
      <c r="S51" s="64" t="str">
        <f t="shared" ref="S51" si="8">S3</f>
        <v>mm/dd/yyyy</v>
      </c>
      <c r="T51" s="64"/>
      <c r="U51" s="64" t="str">
        <f t="shared" ref="U51" si="9">U3</f>
        <v>mm/dd/yyyy</v>
      </c>
      <c r="V51" s="64"/>
      <c r="W51" s="64" t="str">
        <f t="shared" ref="W51" si="10">W3</f>
        <v>mm/dd/yyyy</v>
      </c>
      <c r="X51" s="64"/>
      <c r="Y51" s="64" t="str">
        <f t="shared" ref="Y51" si="11">Y3</f>
        <v>mm/dd/yyyy</v>
      </c>
      <c r="Z51" s="64"/>
      <c r="AA51" s="64" t="str">
        <f t="shared" ref="AA51" si="12">AA3</f>
        <v>mm/dd/yyyy</v>
      </c>
      <c r="AB51" s="64"/>
      <c r="AC51" s="64" t="str">
        <f t="shared" ref="AC51" si="13">AC3</f>
        <v>mm/dd/yyyy</v>
      </c>
      <c r="AD51" s="64"/>
      <c r="AE51" s="64" t="str">
        <f t="shared" ref="AE51" si="14">AE3</f>
        <v>mm/dd/yyyy</v>
      </c>
      <c r="AF51" s="64"/>
    </row>
    <row r="52" spans="2:32" x14ac:dyDescent="0.2">
      <c r="B52" s="5" t="s">
        <v>17</v>
      </c>
      <c r="C52" s="44" t="s">
        <v>22</v>
      </c>
      <c r="D52" s="44" t="s">
        <v>23</v>
      </c>
      <c r="E52" s="44" t="s">
        <v>22</v>
      </c>
      <c r="F52" s="44" t="s">
        <v>23</v>
      </c>
      <c r="G52" s="44" t="s">
        <v>22</v>
      </c>
      <c r="H52" s="44" t="s">
        <v>23</v>
      </c>
      <c r="I52" s="44" t="s">
        <v>22</v>
      </c>
      <c r="J52" s="44" t="s">
        <v>23</v>
      </c>
      <c r="K52" s="44" t="s">
        <v>22</v>
      </c>
      <c r="L52" s="44" t="s">
        <v>23</v>
      </c>
      <c r="M52" s="44" t="s">
        <v>22</v>
      </c>
      <c r="N52" s="44" t="s">
        <v>23</v>
      </c>
      <c r="O52" s="44" t="s">
        <v>22</v>
      </c>
      <c r="P52" s="44" t="s">
        <v>23</v>
      </c>
      <c r="Q52" s="44" t="s">
        <v>22</v>
      </c>
      <c r="R52" s="44" t="s">
        <v>23</v>
      </c>
      <c r="S52" s="44" t="s">
        <v>22</v>
      </c>
      <c r="T52" s="44" t="s">
        <v>23</v>
      </c>
      <c r="U52" s="44" t="s">
        <v>22</v>
      </c>
      <c r="V52" s="44" t="s">
        <v>23</v>
      </c>
      <c r="W52" s="44" t="s">
        <v>22</v>
      </c>
      <c r="X52" s="44" t="s">
        <v>23</v>
      </c>
      <c r="Y52" s="44" t="s">
        <v>22</v>
      </c>
      <c r="Z52" s="44" t="s">
        <v>23</v>
      </c>
      <c r="AA52" s="44" t="s">
        <v>22</v>
      </c>
      <c r="AB52" s="44" t="s">
        <v>23</v>
      </c>
      <c r="AC52" s="44" t="s">
        <v>22</v>
      </c>
      <c r="AD52" s="44" t="s">
        <v>23</v>
      </c>
      <c r="AE52" s="44" t="s">
        <v>22</v>
      </c>
      <c r="AF52" s="44" t="s">
        <v>23</v>
      </c>
    </row>
    <row r="53" spans="2:32" x14ac:dyDescent="0.2">
      <c r="B53" s="8" t="str">
        <f>B39</f>
        <v>Start</v>
      </c>
      <c r="C53" s="45">
        <f>IF('Data Input'!B$1="Yes",C39*SIN($A39/180*PI()))</f>
        <v>0</v>
      </c>
      <c r="D53" s="45">
        <f>IF('Data Input'!B$1="Yes",D39*SIN($A39/180*PI()))</f>
        <v>0</v>
      </c>
      <c r="E53" s="45">
        <f>IF('Data Input'!D$1="Yes",E39*SIN($A39/180*PI()))</f>
        <v>0</v>
      </c>
      <c r="F53" s="45">
        <f>IF('Data Input'!D$1="Yes",F39*SIN($A39/180*PI()))</f>
        <v>0</v>
      </c>
      <c r="G53" s="45" t="b">
        <f>IF('Data Input'!F$1="Yes",G39*SIN($A39/180*PI()))</f>
        <v>0</v>
      </c>
      <c r="H53" s="45" t="b">
        <f>IF('Data Input'!F$1="Yes",H39*SIN($A39/180*PI()))</f>
        <v>0</v>
      </c>
      <c r="I53" s="45" t="b">
        <f>IF('Data Input'!H$1="Yes",I39*SIN($A39/180*PI()))</f>
        <v>0</v>
      </c>
      <c r="J53" s="45" t="b">
        <f>IF('Data Input'!H$1="Yes",J39*SIN($A39/180*PI()))</f>
        <v>0</v>
      </c>
      <c r="K53" s="45" t="b">
        <f>IF('Data Input'!J$1="Yes",K39*SIN($A39/180*PI()))</f>
        <v>0</v>
      </c>
      <c r="L53" s="45" t="b">
        <f>IF('Data Input'!J$1="Yes",L39*SIN($A39/180*PI()))</f>
        <v>0</v>
      </c>
      <c r="M53" s="45" t="b">
        <f>IF('Data Input'!L$1="Yes",M39*SIN($A39/180*PI()))</f>
        <v>0</v>
      </c>
      <c r="N53" s="45" t="b">
        <f>IF('Data Input'!L$1="Yes",N39*SIN($A39/180*PI()))</f>
        <v>0</v>
      </c>
      <c r="O53" s="45" t="b">
        <f>IF('Data Input'!N$1="Yes",O39*SIN($A39/180*PI()))</f>
        <v>0</v>
      </c>
      <c r="P53" s="45" t="b">
        <f>IF('Data Input'!N$1="Yes",P39*SIN($A39/180*PI()))</f>
        <v>0</v>
      </c>
      <c r="Q53" s="45" t="b">
        <f>IF('Data Input'!P$1="Yes",Q39*SIN($A39/180*PI()))</f>
        <v>0</v>
      </c>
      <c r="R53" s="45" t="b">
        <f>IF('Data Input'!P$1="Yes",R39*SIN($A39/180*PI()))</f>
        <v>0</v>
      </c>
      <c r="S53" s="45" t="b">
        <f>IF('Data Input'!R$1="Yes",S39*SIN($A39/180*PI()))</f>
        <v>0</v>
      </c>
      <c r="T53" s="45" t="b">
        <f>IF('Data Input'!R$1="Yes",T39*SIN($A39/180*PI()))</f>
        <v>0</v>
      </c>
      <c r="U53" s="45" t="b">
        <f>IF('Data Input'!T$1="Yes",U39*SIN($A39/180*PI()))</f>
        <v>0</v>
      </c>
      <c r="V53" s="45" t="b">
        <f>IF('Data Input'!T$1="Yes",V39*SIN($A39/180*PI()))</f>
        <v>0</v>
      </c>
      <c r="W53" s="45" t="b">
        <f>IF('Data Input'!V$1="Yes",W39*SIN($A39/180*PI()))</f>
        <v>0</v>
      </c>
      <c r="X53" s="45" t="b">
        <f>IF('Data Input'!V$1="Yes",X39*SIN($A39/180*PI()))</f>
        <v>0</v>
      </c>
      <c r="Y53" s="45" t="b">
        <f>IF('Data Input'!X$1="Yes",Y39*SIN($A39/180*PI()))</f>
        <v>0</v>
      </c>
      <c r="Z53" s="45" t="b">
        <f>IF('Data Input'!X$1="Yes",Z39*SIN($A39/180*PI()))</f>
        <v>0</v>
      </c>
      <c r="AA53" s="45" t="b">
        <f>IF('Data Input'!Z$1="Yes",AA39*SIN($A39/180*PI()))</f>
        <v>0</v>
      </c>
      <c r="AB53" s="45" t="b">
        <f>IF('Data Input'!Z$1="Yes",AB39*SIN($A39/180*PI()))</f>
        <v>0</v>
      </c>
      <c r="AC53" s="45" t="b">
        <f>IF('Data Input'!AB$1="Yes",AC39*SIN($A39/180*PI()))</f>
        <v>0</v>
      </c>
      <c r="AD53" s="45" t="b">
        <f>IF('Data Input'!AB$1="Yes",AD39*SIN($A39/180*PI()))</f>
        <v>0</v>
      </c>
      <c r="AE53" s="45" t="b">
        <f>IF('Data Input'!AD$1="Yes",AE39*SIN($A39/180*PI()))</f>
        <v>0</v>
      </c>
      <c r="AF53" s="45" t="b">
        <f>IF('Data Input'!AD$1="Yes",AF39*SIN($A39/180*PI()))</f>
        <v>0</v>
      </c>
    </row>
    <row r="54" spans="2:32" x14ac:dyDescent="0.2">
      <c r="B54" s="17" t="str">
        <f>B40</f>
        <v>H</v>
      </c>
      <c r="C54" s="46">
        <f>IF('Data Input'!B$1="Yes",C40*SIN($A40/180*PI()))</f>
        <v>3.2779784558316769</v>
      </c>
      <c r="D54" s="46">
        <f>IF('Data Input'!B$1="Yes",D40*SIN($A40/180*PI()))</f>
        <v>3.2779784558316769</v>
      </c>
      <c r="E54" s="46">
        <f>IF('Data Input'!D$1="Yes",E40*SIN($A40/180*PI()))</f>
        <v>3.2779784558316769</v>
      </c>
      <c r="F54" s="46">
        <f>IF('Data Input'!D$1="Yes",F40*SIN($A40/180*PI()))</f>
        <v>3.2779784558316769</v>
      </c>
      <c r="G54" s="46" t="b">
        <f>IF('Data Input'!F$1="Yes",G40*SIN($A40/180*PI()))</f>
        <v>0</v>
      </c>
      <c r="H54" s="46" t="b">
        <f>IF('Data Input'!F$1="Yes",H40*SIN($A40/180*PI()))</f>
        <v>0</v>
      </c>
      <c r="I54" s="46" t="b">
        <f>IF('Data Input'!H$1="Yes",I40*SIN($A40/180*PI()))</f>
        <v>0</v>
      </c>
      <c r="J54" s="46" t="b">
        <f>IF('Data Input'!H$1="Yes",J40*SIN($A40/180*PI()))</f>
        <v>0</v>
      </c>
      <c r="K54" s="46" t="b">
        <f>IF('Data Input'!J$1="Yes",K40*SIN($A40/180*PI()))</f>
        <v>0</v>
      </c>
      <c r="L54" s="46" t="b">
        <f>IF('Data Input'!J$1="Yes",L40*SIN($A40/180*PI()))</f>
        <v>0</v>
      </c>
      <c r="M54" s="46" t="b">
        <f>IF('Data Input'!L$1="Yes",M40*SIN($A40/180*PI()))</f>
        <v>0</v>
      </c>
      <c r="N54" s="46" t="b">
        <f>IF('Data Input'!L$1="Yes",N40*SIN($A40/180*PI()))</f>
        <v>0</v>
      </c>
      <c r="O54" s="46" t="b">
        <f>IF('Data Input'!N$1="Yes",O40*SIN($A40/180*PI()))</f>
        <v>0</v>
      </c>
      <c r="P54" s="46" t="b">
        <f>IF('Data Input'!N$1="Yes",P40*SIN($A40/180*PI()))</f>
        <v>0</v>
      </c>
      <c r="Q54" s="46" t="b">
        <f>IF('Data Input'!P$1="Yes",Q40*SIN($A40/180*PI()))</f>
        <v>0</v>
      </c>
      <c r="R54" s="46" t="b">
        <f>IF('Data Input'!P$1="Yes",R40*SIN($A40/180*PI()))</f>
        <v>0</v>
      </c>
      <c r="S54" s="46" t="b">
        <f>IF('Data Input'!R$1="Yes",S40*SIN($A40/180*PI()))</f>
        <v>0</v>
      </c>
      <c r="T54" s="46" t="b">
        <f>IF('Data Input'!R$1="Yes",T40*SIN($A40/180*PI()))</f>
        <v>0</v>
      </c>
      <c r="U54" s="46" t="b">
        <f>IF('Data Input'!T$1="Yes",U40*SIN($A40/180*PI()))</f>
        <v>0</v>
      </c>
      <c r="V54" s="46" t="b">
        <f>IF('Data Input'!T$1="Yes",V40*SIN($A40/180*PI()))</f>
        <v>0</v>
      </c>
      <c r="W54" s="46" t="b">
        <f>IF('Data Input'!V$1="Yes",W40*SIN($A40/180*PI()))</f>
        <v>0</v>
      </c>
      <c r="X54" s="46" t="b">
        <f>IF('Data Input'!V$1="Yes",X40*SIN($A40/180*PI()))</f>
        <v>0</v>
      </c>
      <c r="Y54" s="46" t="b">
        <f>IF('Data Input'!X$1="Yes",Y40*SIN($A40/180*PI()))</f>
        <v>0</v>
      </c>
      <c r="Z54" s="46" t="b">
        <f>IF('Data Input'!X$1="Yes",Z40*SIN($A40/180*PI()))</f>
        <v>0</v>
      </c>
      <c r="AA54" s="46" t="b">
        <f>IF('Data Input'!Z$1="Yes",AA40*SIN($A40/180*PI()))</f>
        <v>0</v>
      </c>
      <c r="AB54" s="46" t="b">
        <f>IF('Data Input'!Z$1="Yes",AB40*SIN($A40/180*PI()))</f>
        <v>0</v>
      </c>
      <c r="AC54" s="46" t="b">
        <f>IF('Data Input'!AB$1="Yes",AC40*SIN($A40/180*PI()))</f>
        <v>0</v>
      </c>
      <c r="AD54" s="46" t="b">
        <f>IF('Data Input'!AB$1="Yes",AD40*SIN($A40/180*PI()))</f>
        <v>0</v>
      </c>
      <c r="AE54" s="46" t="b">
        <f>IF('Data Input'!AD$1="Yes",AE40*SIN($A40/180*PI()))</f>
        <v>0</v>
      </c>
      <c r="AF54" s="46" t="b">
        <f>IF('Data Input'!AD$1="Yes",AF40*SIN($A40/180*PI()))</f>
        <v>0</v>
      </c>
    </row>
    <row r="55" spans="2:32" x14ac:dyDescent="0.2">
      <c r="B55" s="8" t="str">
        <f t="shared" ref="B55:B61" si="15">B41</f>
        <v>G</v>
      </c>
      <c r="C55" s="45">
        <f>IF('Data Input'!B$1="Yes",C41*SIN($A41/180*PI()))</f>
        <v>4.6357615894039732</v>
      </c>
      <c r="D55" s="45">
        <f>IF('Data Input'!B$1="Yes",D41*SIN($A41/180*PI()))</f>
        <v>4.6357615894039732</v>
      </c>
      <c r="E55" s="45">
        <f>IF('Data Input'!D$1="Yes",E41*SIN($A41/180*PI()))</f>
        <v>4.6357615894039732</v>
      </c>
      <c r="F55" s="45">
        <f>IF('Data Input'!D$1="Yes",F41*SIN($A41/180*PI()))</f>
        <v>4.6357615894039732</v>
      </c>
      <c r="G55" s="45" t="b">
        <f>IF('Data Input'!F$1="Yes",G41*SIN($A41/180*PI()))</f>
        <v>0</v>
      </c>
      <c r="H55" s="45" t="b">
        <f>IF('Data Input'!F$1="Yes",H41*SIN($A41/180*PI()))</f>
        <v>0</v>
      </c>
      <c r="I55" s="45" t="b">
        <f>IF('Data Input'!H$1="Yes",I41*SIN($A41/180*PI()))</f>
        <v>0</v>
      </c>
      <c r="J55" s="45" t="b">
        <f>IF('Data Input'!H$1="Yes",J41*SIN($A41/180*PI()))</f>
        <v>0</v>
      </c>
      <c r="K55" s="45" t="b">
        <f>IF('Data Input'!J$1="Yes",K41*SIN($A41/180*PI()))</f>
        <v>0</v>
      </c>
      <c r="L55" s="45" t="b">
        <f>IF('Data Input'!J$1="Yes",L41*SIN($A41/180*PI()))</f>
        <v>0</v>
      </c>
      <c r="M55" s="45" t="b">
        <f>IF('Data Input'!L$1="Yes",M41*SIN($A41/180*PI()))</f>
        <v>0</v>
      </c>
      <c r="N55" s="45" t="b">
        <f>IF('Data Input'!L$1="Yes",N41*SIN($A41/180*PI()))</f>
        <v>0</v>
      </c>
      <c r="O55" s="45" t="b">
        <f>IF('Data Input'!N$1="Yes",O41*SIN($A41/180*PI()))</f>
        <v>0</v>
      </c>
      <c r="P55" s="45" t="b">
        <f>IF('Data Input'!N$1="Yes",P41*SIN($A41/180*PI()))</f>
        <v>0</v>
      </c>
      <c r="Q55" s="45" t="b">
        <f>IF('Data Input'!P$1="Yes",Q41*SIN($A41/180*PI()))</f>
        <v>0</v>
      </c>
      <c r="R55" s="45" t="b">
        <f>IF('Data Input'!P$1="Yes",R41*SIN($A41/180*PI()))</f>
        <v>0</v>
      </c>
      <c r="S55" s="45" t="b">
        <f>IF('Data Input'!R$1="Yes",S41*SIN($A41/180*PI()))</f>
        <v>0</v>
      </c>
      <c r="T55" s="45" t="b">
        <f>IF('Data Input'!R$1="Yes",T41*SIN($A41/180*PI()))</f>
        <v>0</v>
      </c>
      <c r="U55" s="45" t="b">
        <f>IF('Data Input'!T$1="Yes",U41*SIN($A41/180*PI()))</f>
        <v>0</v>
      </c>
      <c r="V55" s="45" t="b">
        <f>IF('Data Input'!T$1="Yes",V41*SIN($A41/180*PI()))</f>
        <v>0</v>
      </c>
      <c r="W55" s="45" t="b">
        <f>IF('Data Input'!V$1="Yes",W41*SIN($A41/180*PI()))</f>
        <v>0</v>
      </c>
      <c r="X55" s="45" t="b">
        <f>IF('Data Input'!V$1="Yes",X41*SIN($A41/180*PI()))</f>
        <v>0</v>
      </c>
      <c r="Y55" s="45" t="b">
        <f>IF('Data Input'!X$1="Yes",Y41*SIN($A41/180*PI()))</f>
        <v>0</v>
      </c>
      <c r="Z55" s="45" t="b">
        <f>IF('Data Input'!X$1="Yes",Z41*SIN($A41/180*PI()))</f>
        <v>0</v>
      </c>
      <c r="AA55" s="45" t="b">
        <f>IF('Data Input'!Z$1="Yes",AA41*SIN($A41/180*PI()))</f>
        <v>0</v>
      </c>
      <c r="AB55" s="45" t="b">
        <f>IF('Data Input'!Z$1="Yes",AB41*SIN($A41/180*PI()))</f>
        <v>0</v>
      </c>
      <c r="AC55" s="45" t="b">
        <f>IF('Data Input'!AB$1="Yes",AC41*SIN($A41/180*PI()))</f>
        <v>0</v>
      </c>
      <c r="AD55" s="45" t="b">
        <f>IF('Data Input'!AB$1="Yes",AD41*SIN($A41/180*PI()))</f>
        <v>0</v>
      </c>
      <c r="AE55" s="45" t="b">
        <f>IF('Data Input'!AD$1="Yes",AE41*SIN($A41/180*PI()))</f>
        <v>0</v>
      </c>
      <c r="AF55" s="45" t="b">
        <f>IF('Data Input'!AD$1="Yes",AF41*SIN($A41/180*PI()))</f>
        <v>0</v>
      </c>
    </row>
    <row r="56" spans="2:32" x14ac:dyDescent="0.2">
      <c r="B56" s="17" t="str">
        <f t="shared" si="15"/>
        <v>F</v>
      </c>
      <c r="C56" s="46">
        <f>IF('Data Input'!B$1="Yes",C42*SIN($A42/180*PI()))</f>
        <v>3.4184632467958926</v>
      </c>
      <c r="D56" s="46">
        <f>IF('Data Input'!B$1="Yes",D42*SIN($A42/180*PI()))</f>
        <v>3.4184632467958926</v>
      </c>
      <c r="E56" s="46">
        <f>IF('Data Input'!D$1="Yes",E42*SIN($A42/180*PI()))</f>
        <v>3.4184632467958926</v>
      </c>
      <c r="F56" s="46">
        <f>IF('Data Input'!D$1="Yes",F42*SIN($A42/180*PI()))</f>
        <v>3.4184632467958926</v>
      </c>
      <c r="G56" s="46" t="b">
        <f>IF('Data Input'!F$1="Yes",G42*SIN($A42/180*PI()))</f>
        <v>0</v>
      </c>
      <c r="H56" s="46" t="b">
        <f>IF('Data Input'!F$1="Yes",H42*SIN($A42/180*PI()))</f>
        <v>0</v>
      </c>
      <c r="I56" s="46" t="b">
        <f>IF('Data Input'!H$1="Yes",I42*SIN($A42/180*PI()))</f>
        <v>0</v>
      </c>
      <c r="J56" s="46" t="b">
        <f>IF('Data Input'!H$1="Yes",J42*SIN($A42/180*PI()))</f>
        <v>0</v>
      </c>
      <c r="K56" s="46" t="b">
        <f>IF('Data Input'!J$1="Yes",K42*SIN($A42/180*PI()))</f>
        <v>0</v>
      </c>
      <c r="L56" s="46" t="b">
        <f>IF('Data Input'!J$1="Yes",L42*SIN($A42/180*PI()))</f>
        <v>0</v>
      </c>
      <c r="M56" s="46" t="b">
        <f>IF('Data Input'!L$1="Yes",M42*SIN($A42/180*PI()))</f>
        <v>0</v>
      </c>
      <c r="N56" s="46" t="b">
        <f>IF('Data Input'!L$1="Yes",N42*SIN($A42/180*PI()))</f>
        <v>0</v>
      </c>
      <c r="O56" s="46" t="b">
        <f>IF('Data Input'!N$1="Yes",O42*SIN($A42/180*PI()))</f>
        <v>0</v>
      </c>
      <c r="P56" s="46" t="b">
        <f>IF('Data Input'!N$1="Yes",P42*SIN($A42/180*PI()))</f>
        <v>0</v>
      </c>
      <c r="Q56" s="46" t="b">
        <f>IF('Data Input'!P$1="Yes",Q42*SIN($A42/180*PI()))</f>
        <v>0</v>
      </c>
      <c r="R56" s="46" t="b">
        <f>IF('Data Input'!P$1="Yes",R42*SIN($A42/180*PI()))</f>
        <v>0</v>
      </c>
      <c r="S56" s="46" t="b">
        <f>IF('Data Input'!R$1="Yes",S42*SIN($A42/180*PI()))</f>
        <v>0</v>
      </c>
      <c r="T56" s="46" t="b">
        <f>IF('Data Input'!R$1="Yes",T42*SIN($A42/180*PI()))</f>
        <v>0</v>
      </c>
      <c r="U56" s="46" t="b">
        <f>IF('Data Input'!T$1="Yes",U42*SIN($A42/180*PI()))</f>
        <v>0</v>
      </c>
      <c r="V56" s="46" t="b">
        <f>IF('Data Input'!T$1="Yes",V42*SIN($A42/180*PI()))</f>
        <v>0</v>
      </c>
      <c r="W56" s="46" t="b">
        <f>IF('Data Input'!V$1="Yes",W42*SIN($A42/180*PI()))</f>
        <v>0</v>
      </c>
      <c r="X56" s="46" t="b">
        <f>IF('Data Input'!V$1="Yes",X42*SIN($A42/180*PI()))</f>
        <v>0</v>
      </c>
      <c r="Y56" s="46" t="b">
        <f>IF('Data Input'!X$1="Yes",Y42*SIN($A42/180*PI()))</f>
        <v>0</v>
      </c>
      <c r="Z56" s="46" t="b">
        <f>IF('Data Input'!X$1="Yes",Z42*SIN($A42/180*PI()))</f>
        <v>0</v>
      </c>
      <c r="AA56" s="46" t="b">
        <f>IF('Data Input'!Z$1="Yes",AA42*SIN($A42/180*PI()))</f>
        <v>0</v>
      </c>
      <c r="AB56" s="46" t="b">
        <f>IF('Data Input'!Z$1="Yes",AB42*SIN($A42/180*PI()))</f>
        <v>0</v>
      </c>
      <c r="AC56" s="46" t="b">
        <f>IF('Data Input'!AB$1="Yes",AC42*SIN($A42/180*PI()))</f>
        <v>0</v>
      </c>
      <c r="AD56" s="46" t="b">
        <f>IF('Data Input'!AB$1="Yes",AD42*SIN($A42/180*PI()))</f>
        <v>0</v>
      </c>
      <c r="AE56" s="46" t="b">
        <f>IF('Data Input'!AD$1="Yes",AE42*SIN($A42/180*PI()))</f>
        <v>0</v>
      </c>
      <c r="AF56" s="46" t="b">
        <f>IF('Data Input'!AD$1="Yes",AF42*SIN($A42/180*PI()))</f>
        <v>0</v>
      </c>
    </row>
    <row r="57" spans="2:32" x14ac:dyDescent="0.2">
      <c r="B57" s="8" t="str">
        <f t="shared" si="15"/>
        <v>E</v>
      </c>
      <c r="C57" s="45">
        <f>IF('Data Input'!B$1="Yes",C43*SIN($A43/180*PI()))</f>
        <v>5.6794961485830062E-16</v>
      </c>
      <c r="D57" s="45">
        <f>IF('Data Input'!B$1="Yes",D43*SIN($A43/180*PI()))</f>
        <v>5.6794961485830062E-16</v>
      </c>
      <c r="E57" s="45">
        <f>IF('Data Input'!D$1="Yes",E43*SIN($A43/180*PI()))</f>
        <v>5.6794961485830062E-16</v>
      </c>
      <c r="F57" s="45">
        <f>IF('Data Input'!D$1="Yes",F43*SIN($A43/180*PI()))</f>
        <v>5.6794961485830062E-16</v>
      </c>
      <c r="G57" s="45" t="b">
        <f>IF('Data Input'!F$1="Yes",G43*SIN($A43/180*PI()))</f>
        <v>0</v>
      </c>
      <c r="H57" s="45" t="b">
        <f>IF('Data Input'!F$1="Yes",H43*SIN($A43/180*PI()))</f>
        <v>0</v>
      </c>
      <c r="I57" s="45" t="b">
        <f>IF('Data Input'!H$1="Yes",I43*SIN($A43/180*PI()))</f>
        <v>0</v>
      </c>
      <c r="J57" s="45" t="b">
        <f>IF('Data Input'!H$1="Yes",J43*SIN($A43/180*PI()))</f>
        <v>0</v>
      </c>
      <c r="K57" s="45" t="b">
        <f>IF('Data Input'!J$1="Yes",K43*SIN($A43/180*PI()))</f>
        <v>0</v>
      </c>
      <c r="L57" s="45" t="b">
        <f>IF('Data Input'!J$1="Yes",L43*SIN($A43/180*PI()))</f>
        <v>0</v>
      </c>
      <c r="M57" s="45" t="b">
        <f>IF('Data Input'!L$1="Yes",M43*SIN($A43/180*PI()))</f>
        <v>0</v>
      </c>
      <c r="N57" s="45" t="b">
        <f>IF('Data Input'!L$1="Yes",N43*SIN($A43/180*PI()))</f>
        <v>0</v>
      </c>
      <c r="O57" s="45" t="b">
        <f>IF('Data Input'!N$1="Yes",O43*SIN($A43/180*PI()))</f>
        <v>0</v>
      </c>
      <c r="P57" s="45" t="b">
        <f>IF('Data Input'!N$1="Yes",P43*SIN($A43/180*PI()))</f>
        <v>0</v>
      </c>
      <c r="Q57" s="45" t="b">
        <f>IF('Data Input'!P$1="Yes",Q43*SIN($A43/180*PI()))</f>
        <v>0</v>
      </c>
      <c r="R57" s="45" t="b">
        <f>IF('Data Input'!P$1="Yes",R43*SIN($A43/180*PI()))</f>
        <v>0</v>
      </c>
      <c r="S57" s="45" t="b">
        <f>IF('Data Input'!R$1="Yes",S43*SIN($A43/180*PI()))</f>
        <v>0</v>
      </c>
      <c r="T57" s="45" t="b">
        <f>IF('Data Input'!R$1="Yes",T43*SIN($A43/180*PI()))</f>
        <v>0</v>
      </c>
      <c r="U57" s="45" t="b">
        <f>IF('Data Input'!T$1="Yes",U43*SIN($A43/180*PI()))</f>
        <v>0</v>
      </c>
      <c r="V57" s="45" t="b">
        <f>IF('Data Input'!T$1="Yes",V43*SIN($A43/180*PI()))</f>
        <v>0</v>
      </c>
      <c r="W57" s="45" t="b">
        <f>IF('Data Input'!V$1="Yes",W43*SIN($A43/180*PI()))</f>
        <v>0</v>
      </c>
      <c r="X57" s="45" t="b">
        <f>IF('Data Input'!V$1="Yes",X43*SIN($A43/180*PI()))</f>
        <v>0</v>
      </c>
      <c r="Y57" s="45" t="b">
        <f>IF('Data Input'!X$1="Yes",Y43*SIN($A43/180*PI()))</f>
        <v>0</v>
      </c>
      <c r="Z57" s="45" t="b">
        <f>IF('Data Input'!X$1="Yes",Z43*SIN($A43/180*PI()))</f>
        <v>0</v>
      </c>
      <c r="AA57" s="45" t="b">
        <f>IF('Data Input'!Z$1="Yes",AA43*SIN($A43/180*PI()))</f>
        <v>0</v>
      </c>
      <c r="AB57" s="45" t="b">
        <f>IF('Data Input'!Z$1="Yes",AB43*SIN($A43/180*PI()))</f>
        <v>0</v>
      </c>
      <c r="AC57" s="45" t="b">
        <f>IF('Data Input'!AB$1="Yes",AC43*SIN($A43/180*PI()))</f>
        <v>0</v>
      </c>
      <c r="AD57" s="45" t="b">
        <f>IF('Data Input'!AB$1="Yes",AD43*SIN($A43/180*PI()))</f>
        <v>0</v>
      </c>
      <c r="AE57" s="45" t="b">
        <f>IF('Data Input'!AD$1="Yes",AE43*SIN($A43/180*PI()))</f>
        <v>0</v>
      </c>
      <c r="AF57" s="45" t="b">
        <f>IF('Data Input'!AD$1="Yes",AF43*SIN($A43/180*PI()))</f>
        <v>0</v>
      </c>
    </row>
    <row r="58" spans="2:32" x14ac:dyDescent="0.2">
      <c r="B58" s="17" t="str">
        <f t="shared" si="15"/>
        <v>D</v>
      </c>
      <c r="C58" s="46">
        <f>IF('Data Input'!B$1="Yes",C44*SIN($A44/180*PI()))</f>
        <v>-3.1374936648674621</v>
      </c>
      <c r="D58" s="46">
        <f>IF('Data Input'!B$1="Yes",D44*SIN($A44/180*PI()))</f>
        <v>-3.1374936648674621</v>
      </c>
      <c r="E58" s="46">
        <f>IF('Data Input'!D$1="Yes",E44*SIN($A44/180*PI()))</f>
        <v>-3.2779784558316769</v>
      </c>
      <c r="F58" s="46">
        <f>IF('Data Input'!D$1="Yes",F44*SIN($A44/180*PI()))</f>
        <v>-3.1374936648674621</v>
      </c>
      <c r="G58" s="46" t="b">
        <f>IF('Data Input'!F$1="Yes",G44*SIN($A44/180*PI()))</f>
        <v>0</v>
      </c>
      <c r="H58" s="46" t="b">
        <f>IF('Data Input'!F$1="Yes",H44*SIN($A44/180*PI()))</f>
        <v>0</v>
      </c>
      <c r="I58" s="46" t="b">
        <f>IF('Data Input'!H$1="Yes",I44*SIN($A44/180*PI()))</f>
        <v>0</v>
      </c>
      <c r="J58" s="46" t="b">
        <f>IF('Data Input'!H$1="Yes",J44*SIN($A44/180*PI()))</f>
        <v>0</v>
      </c>
      <c r="K58" s="46" t="b">
        <f>IF('Data Input'!J$1="Yes",K44*SIN($A44/180*PI()))</f>
        <v>0</v>
      </c>
      <c r="L58" s="46" t="b">
        <f>IF('Data Input'!J$1="Yes",L44*SIN($A44/180*PI()))</f>
        <v>0</v>
      </c>
      <c r="M58" s="46" t="b">
        <f>IF('Data Input'!L$1="Yes",M44*SIN($A44/180*PI()))</f>
        <v>0</v>
      </c>
      <c r="N58" s="46" t="b">
        <f>IF('Data Input'!L$1="Yes",N44*SIN($A44/180*PI()))</f>
        <v>0</v>
      </c>
      <c r="O58" s="46" t="b">
        <f>IF('Data Input'!N$1="Yes",O44*SIN($A44/180*PI()))</f>
        <v>0</v>
      </c>
      <c r="P58" s="46" t="b">
        <f>IF('Data Input'!N$1="Yes",P44*SIN($A44/180*PI()))</f>
        <v>0</v>
      </c>
      <c r="Q58" s="46" t="b">
        <f>IF('Data Input'!P$1="Yes",Q44*SIN($A44/180*PI()))</f>
        <v>0</v>
      </c>
      <c r="R58" s="46" t="b">
        <f>IF('Data Input'!P$1="Yes",R44*SIN($A44/180*PI()))</f>
        <v>0</v>
      </c>
      <c r="S58" s="46" t="b">
        <f>IF('Data Input'!R$1="Yes",S44*SIN($A44/180*PI()))</f>
        <v>0</v>
      </c>
      <c r="T58" s="46" t="b">
        <f>IF('Data Input'!R$1="Yes",T44*SIN($A44/180*PI()))</f>
        <v>0</v>
      </c>
      <c r="U58" s="46" t="b">
        <f>IF('Data Input'!T$1="Yes",U44*SIN($A44/180*PI()))</f>
        <v>0</v>
      </c>
      <c r="V58" s="46" t="b">
        <f>IF('Data Input'!T$1="Yes",V44*SIN($A44/180*PI()))</f>
        <v>0</v>
      </c>
      <c r="W58" s="46" t="b">
        <f>IF('Data Input'!V$1="Yes",W44*SIN($A44/180*PI()))</f>
        <v>0</v>
      </c>
      <c r="X58" s="46" t="b">
        <f>IF('Data Input'!V$1="Yes",X44*SIN($A44/180*PI()))</f>
        <v>0</v>
      </c>
      <c r="Y58" s="46" t="b">
        <f>IF('Data Input'!X$1="Yes",Y44*SIN($A44/180*PI()))</f>
        <v>0</v>
      </c>
      <c r="Z58" s="46" t="b">
        <f>IF('Data Input'!X$1="Yes",Z44*SIN($A44/180*PI()))</f>
        <v>0</v>
      </c>
      <c r="AA58" s="46" t="b">
        <f>IF('Data Input'!Z$1="Yes",AA44*SIN($A44/180*PI()))</f>
        <v>0</v>
      </c>
      <c r="AB58" s="46" t="b">
        <f>IF('Data Input'!Z$1="Yes",AB44*SIN($A44/180*PI()))</f>
        <v>0</v>
      </c>
      <c r="AC58" s="46" t="b">
        <f>IF('Data Input'!AB$1="Yes",AC44*SIN($A44/180*PI()))</f>
        <v>0</v>
      </c>
      <c r="AD58" s="46" t="b">
        <f>IF('Data Input'!AB$1="Yes",AD44*SIN($A44/180*PI()))</f>
        <v>0</v>
      </c>
      <c r="AE58" s="46" t="b">
        <f>IF('Data Input'!AD$1="Yes",AE44*SIN($A44/180*PI()))</f>
        <v>0</v>
      </c>
      <c r="AF58" s="46" t="b">
        <f>IF('Data Input'!AD$1="Yes",AF44*SIN($A44/180*PI()))</f>
        <v>0</v>
      </c>
    </row>
    <row r="59" spans="2:32" x14ac:dyDescent="0.2">
      <c r="B59" s="8" t="str">
        <f t="shared" si="15"/>
        <v>C</v>
      </c>
      <c r="C59" s="45">
        <f>IF('Data Input'!B$1="Yes",C45*SIN($A45/180*PI()))</f>
        <v>-1.8543046357615893</v>
      </c>
      <c r="D59" s="45">
        <f>IF('Data Input'!B$1="Yes",D45*SIN($A45/180*PI()))</f>
        <v>-1.6556291390728479</v>
      </c>
      <c r="E59" s="45">
        <f>IF('Data Input'!D$1="Yes",E45*SIN($A45/180*PI()))</f>
        <v>-4.6357615894039732</v>
      </c>
      <c r="F59" s="45">
        <f>IF('Data Input'!D$1="Yes",F45*SIN($A45/180*PI()))</f>
        <v>-5.0331125827814578</v>
      </c>
      <c r="G59" s="45" t="b">
        <f>IF('Data Input'!F$1="Yes",G45*SIN($A45/180*PI()))</f>
        <v>0</v>
      </c>
      <c r="H59" s="45" t="b">
        <f>IF('Data Input'!F$1="Yes",H45*SIN($A45/180*PI()))</f>
        <v>0</v>
      </c>
      <c r="I59" s="45" t="b">
        <f>IF('Data Input'!H$1="Yes",I45*SIN($A45/180*PI()))</f>
        <v>0</v>
      </c>
      <c r="J59" s="45" t="b">
        <f>IF('Data Input'!H$1="Yes",J45*SIN($A45/180*PI()))</f>
        <v>0</v>
      </c>
      <c r="K59" s="45" t="b">
        <f>IF('Data Input'!J$1="Yes",K45*SIN($A45/180*PI()))</f>
        <v>0</v>
      </c>
      <c r="L59" s="45" t="b">
        <f>IF('Data Input'!J$1="Yes",L45*SIN($A45/180*PI()))</f>
        <v>0</v>
      </c>
      <c r="M59" s="45" t="b">
        <f>IF('Data Input'!L$1="Yes",M45*SIN($A45/180*PI()))</f>
        <v>0</v>
      </c>
      <c r="N59" s="45" t="b">
        <f>IF('Data Input'!L$1="Yes",N45*SIN($A45/180*PI()))</f>
        <v>0</v>
      </c>
      <c r="O59" s="45" t="b">
        <f>IF('Data Input'!N$1="Yes",O45*SIN($A45/180*PI()))</f>
        <v>0</v>
      </c>
      <c r="P59" s="45" t="b">
        <f>IF('Data Input'!N$1="Yes",P45*SIN($A45/180*PI()))</f>
        <v>0</v>
      </c>
      <c r="Q59" s="45" t="b">
        <f>IF('Data Input'!P$1="Yes",Q45*SIN($A45/180*PI()))</f>
        <v>0</v>
      </c>
      <c r="R59" s="45" t="b">
        <f>IF('Data Input'!P$1="Yes",R45*SIN($A45/180*PI()))</f>
        <v>0</v>
      </c>
      <c r="S59" s="45" t="b">
        <f>IF('Data Input'!R$1="Yes",S45*SIN($A45/180*PI()))</f>
        <v>0</v>
      </c>
      <c r="T59" s="45" t="b">
        <f>IF('Data Input'!R$1="Yes",T45*SIN($A45/180*PI()))</f>
        <v>0</v>
      </c>
      <c r="U59" s="45" t="b">
        <f>IF('Data Input'!T$1="Yes",U45*SIN($A45/180*PI()))</f>
        <v>0</v>
      </c>
      <c r="V59" s="45" t="b">
        <f>IF('Data Input'!T$1="Yes",V45*SIN($A45/180*PI()))</f>
        <v>0</v>
      </c>
      <c r="W59" s="45" t="b">
        <f>IF('Data Input'!V$1="Yes",W45*SIN($A45/180*PI()))</f>
        <v>0</v>
      </c>
      <c r="X59" s="45" t="b">
        <f>IF('Data Input'!V$1="Yes",X45*SIN($A45/180*PI()))</f>
        <v>0</v>
      </c>
      <c r="Y59" s="45" t="b">
        <f>IF('Data Input'!X$1="Yes",Y45*SIN($A45/180*PI()))</f>
        <v>0</v>
      </c>
      <c r="Z59" s="45" t="b">
        <f>IF('Data Input'!X$1="Yes",Z45*SIN($A45/180*PI()))</f>
        <v>0</v>
      </c>
      <c r="AA59" s="45" t="b">
        <f>IF('Data Input'!Z$1="Yes",AA45*SIN($A45/180*PI()))</f>
        <v>0</v>
      </c>
      <c r="AB59" s="45" t="b">
        <f>IF('Data Input'!Z$1="Yes",AB45*SIN($A45/180*PI()))</f>
        <v>0</v>
      </c>
      <c r="AC59" s="45" t="b">
        <f>IF('Data Input'!AB$1="Yes",AC45*SIN($A45/180*PI()))</f>
        <v>0</v>
      </c>
      <c r="AD59" s="45" t="b">
        <f>IF('Data Input'!AB$1="Yes",AD45*SIN($A45/180*PI()))</f>
        <v>0</v>
      </c>
      <c r="AE59" s="45" t="b">
        <f>IF('Data Input'!AD$1="Yes",AE45*SIN($A45/180*PI()))</f>
        <v>0</v>
      </c>
      <c r="AF59" s="45" t="b">
        <f>IF('Data Input'!AD$1="Yes",AF45*SIN($A45/180*PI()))</f>
        <v>0</v>
      </c>
    </row>
    <row r="60" spans="2:32" x14ac:dyDescent="0.2">
      <c r="B60" s="17" t="str">
        <f t="shared" si="15"/>
        <v>B</v>
      </c>
      <c r="C60" s="46">
        <f>IF('Data Input'!B$1="Yes",C46*SIN($A46/180*PI()))</f>
        <v>-3.1374936648674634</v>
      </c>
      <c r="D60" s="46">
        <f>IF('Data Input'!B$1="Yes",D46*SIN($A46/180*PI()))</f>
        <v>-3.1374936648674634</v>
      </c>
      <c r="E60" s="46">
        <f>IF('Data Input'!D$1="Yes",E46*SIN($A46/180*PI()))</f>
        <v>-3.2779784558316778</v>
      </c>
      <c r="F60" s="46">
        <f>IF('Data Input'!D$1="Yes",F46*SIN($A46/180*PI()))</f>
        <v>-3.2779784558316778</v>
      </c>
      <c r="G60" s="46" t="b">
        <f>IF('Data Input'!F$1="Yes",G46*SIN($A46/180*PI()))</f>
        <v>0</v>
      </c>
      <c r="H60" s="46" t="b">
        <f>IF('Data Input'!F$1="Yes",H46*SIN($A46/180*PI()))</f>
        <v>0</v>
      </c>
      <c r="I60" s="46" t="b">
        <f>IF('Data Input'!H$1="Yes",I46*SIN($A46/180*PI()))</f>
        <v>0</v>
      </c>
      <c r="J60" s="46" t="b">
        <f>IF('Data Input'!H$1="Yes",J46*SIN($A46/180*PI()))</f>
        <v>0</v>
      </c>
      <c r="K60" s="46" t="b">
        <f>IF('Data Input'!J$1="Yes",K46*SIN($A46/180*PI()))</f>
        <v>0</v>
      </c>
      <c r="L60" s="46" t="b">
        <f>IF('Data Input'!J$1="Yes",L46*SIN($A46/180*PI()))</f>
        <v>0</v>
      </c>
      <c r="M60" s="46" t="b">
        <f>IF('Data Input'!L$1="Yes",M46*SIN($A46/180*PI()))</f>
        <v>0</v>
      </c>
      <c r="N60" s="46" t="b">
        <f>IF('Data Input'!L$1="Yes",N46*SIN($A46/180*PI()))</f>
        <v>0</v>
      </c>
      <c r="O60" s="46" t="b">
        <f>IF('Data Input'!N$1="Yes",O46*SIN($A46/180*PI()))</f>
        <v>0</v>
      </c>
      <c r="P60" s="46" t="b">
        <f>IF('Data Input'!N$1="Yes",P46*SIN($A46/180*PI()))</f>
        <v>0</v>
      </c>
      <c r="Q60" s="46" t="b">
        <f>IF('Data Input'!P$1="Yes",Q46*SIN($A46/180*PI()))</f>
        <v>0</v>
      </c>
      <c r="R60" s="46" t="b">
        <f>IF('Data Input'!P$1="Yes",R46*SIN($A46/180*PI()))</f>
        <v>0</v>
      </c>
      <c r="S60" s="46" t="b">
        <f>IF('Data Input'!R$1="Yes",S46*SIN($A46/180*PI()))</f>
        <v>0</v>
      </c>
      <c r="T60" s="46" t="b">
        <f>IF('Data Input'!R$1="Yes",T46*SIN($A46/180*PI()))</f>
        <v>0</v>
      </c>
      <c r="U60" s="46" t="b">
        <f>IF('Data Input'!T$1="Yes",U46*SIN($A46/180*PI()))</f>
        <v>0</v>
      </c>
      <c r="V60" s="46" t="b">
        <f>IF('Data Input'!T$1="Yes",V46*SIN($A46/180*PI()))</f>
        <v>0</v>
      </c>
      <c r="W60" s="46" t="b">
        <f>IF('Data Input'!V$1="Yes",W46*SIN($A46/180*PI()))</f>
        <v>0</v>
      </c>
      <c r="X60" s="46" t="b">
        <f>IF('Data Input'!V$1="Yes",X46*SIN($A46/180*PI()))</f>
        <v>0</v>
      </c>
      <c r="Y60" s="46" t="b">
        <f>IF('Data Input'!X$1="Yes",Y46*SIN($A46/180*PI()))</f>
        <v>0</v>
      </c>
      <c r="Z60" s="46" t="b">
        <f>IF('Data Input'!X$1="Yes",Z46*SIN($A46/180*PI()))</f>
        <v>0</v>
      </c>
      <c r="AA60" s="46" t="b">
        <f>IF('Data Input'!Z$1="Yes",AA46*SIN($A46/180*PI()))</f>
        <v>0</v>
      </c>
      <c r="AB60" s="46" t="b">
        <f>IF('Data Input'!Z$1="Yes",AB46*SIN($A46/180*PI()))</f>
        <v>0</v>
      </c>
      <c r="AC60" s="46" t="b">
        <f>IF('Data Input'!AB$1="Yes",AC46*SIN($A46/180*PI()))</f>
        <v>0</v>
      </c>
      <c r="AD60" s="46" t="b">
        <f>IF('Data Input'!AB$1="Yes",AD46*SIN($A46/180*PI()))</f>
        <v>0</v>
      </c>
      <c r="AE60" s="46" t="b">
        <f>IF('Data Input'!AD$1="Yes",AE46*SIN($A46/180*PI()))</f>
        <v>0</v>
      </c>
      <c r="AF60" s="46" t="b">
        <f>IF('Data Input'!AD$1="Yes",AF46*SIN($A46/180*PI()))</f>
        <v>0</v>
      </c>
    </row>
    <row r="61" spans="2:32" x14ac:dyDescent="0.2">
      <c r="B61" s="8" t="str">
        <f t="shared" si="15"/>
        <v>A</v>
      </c>
      <c r="C61" s="45">
        <f>IF('Data Input'!B$1="Yes",C47*SIN($A47/180*PI()))</f>
        <v>0</v>
      </c>
      <c r="D61" s="45">
        <f>IF('Data Input'!B$1="Yes",D47*SIN($A47/180*PI()))</f>
        <v>0</v>
      </c>
      <c r="E61" s="45">
        <f>IF('Data Input'!D$1="Yes",E47*SIN($A47/180*PI()))</f>
        <v>0</v>
      </c>
      <c r="F61" s="45">
        <f>IF('Data Input'!D$1="Yes",F47*SIN($A47/180*PI()))</f>
        <v>0</v>
      </c>
      <c r="G61" s="45" t="b">
        <f>IF('Data Input'!F$1="Yes",G47*SIN($A47/180*PI()))</f>
        <v>0</v>
      </c>
      <c r="H61" s="45" t="b">
        <f>IF('Data Input'!F$1="Yes",H47*SIN($A47/180*PI()))</f>
        <v>0</v>
      </c>
      <c r="I61" s="45" t="b">
        <f>IF('Data Input'!H$1="Yes",I47*SIN($A47/180*PI()))</f>
        <v>0</v>
      </c>
      <c r="J61" s="45" t="b">
        <f>IF('Data Input'!H$1="Yes",J47*SIN($A47/180*PI()))</f>
        <v>0</v>
      </c>
      <c r="K61" s="45" t="b">
        <f>IF('Data Input'!J$1="Yes",K47*SIN($A47/180*PI()))</f>
        <v>0</v>
      </c>
      <c r="L61" s="45" t="b">
        <f>IF('Data Input'!J$1="Yes",L47*SIN($A47/180*PI()))</f>
        <v>0</v>
      </c>
      <c r="M61" s="45" t="b">
        <f>IF('Data Input'!L$1="Yes",M47*SIN($A47/180*PI()))</f>
        <v>0</v>
      </c>
      <c r="N61" s="45" t="b">
        <f>IF('Data Input'!L$1="Yes",N47*SIN($A47/180*PI()))</f>
        <v>0</v>
      </c>
      <c r="O61" s="45" t="b">
        <f>IF('Data Input'!N$1="Yes",O47*SIN($A47/180*PI()))</f>
        <v>0</v>
      </c>
      <c r="P61" s="45" t="b">
        <f>IF('Data Input'!N$1="Yes",P47*SIN($A47/180*PI()))</f>
        <v>0</v>
      </c>
      <c r="Q61" s="45" t="b">
        <f>IF('Data Input'!P$1="Yes",Q47*SIN($A47/180*PI()))</f>
        <v>0</v>
      </c>
      <c r="R61" s="45" t="b">
        <f>IF('Data Input'!P$1="Yes",R47*SIN($A47/180*PI()))</f>
        <v>0</v>
      </c>
      <c r="S61" s="45" t="b">
        <f>IF('Data Input'!R$1="Yes",S47*SIN($A47/180*PI()))</f>
        <v>0</v>
      </c>
      <c r="T61" s="45" t="b">
        <f>IF('Data Input'!R$1="Yes",T47*SIN($A47/180*PI()))</f>
        <v>0</v>
      </c>
      <c r="U61" s="45" t="b">
        <f>IF('Data Input'!T$1="Yes",U47*SIN($A47/180*PI()))</f>
        <v>0</v>
      </c>
      <c r="V61" s="45" t="b">
        <f>IF('Data Input'!T$1="Yes",V47*SIN($A47/180*PI()))</f>
        <v>0</v>
      </c>
      <c r="W61" s="45" t="b">
        <f>IF('Data Input'!V$1="Yes",W47*SIN($A47/180*PI()))</f>
        <v>0</v>
      </c>
      <c r="X61" s="45" t="b">
        <f>IF('Data Input'!V$1="Yes",X47*SIN($A47/180*PI()))</f>
        <v>0</v>
      </c>
      <c r="Y61" s="45" t="b">
        <f>IF('Data Input'!X$1="Yes",Y47*SIN($A47/180*PI()))</f>
        <v>0</v>
      </c>
      <c r="Z61" s="45" t="b">
        <f>IF('Data Input'!X$1="Yes",Z47*SIN($A47/180*PI()))</f>
        <v>0</v>
      </c>
      <c r="AA61" s="45" t="b">
        <f>IF('Data Input'!Z$1="Yes",AA47*SIN($A47/180*PI()))</f>
        <v>0</v>
      </c>
      <c r="AB61" s="45" t="b">
        <f>IF('Data Input'!Z$1="Yes",AB47*SIN($A47/180*PI()))</f>
        <v>0</v>
      </c>
      <c r="AC61" s="45" t="b">
        <f>IF('Data Input'!AB$1="Yes",AC47*SIN($A47/180*PI()))</f>
        <v>0</v>
      </c>
      <c r="AD61" s="45" t="b">
        <f>IF('Data Input'!AB$1="Yes",AD47*SIN($A47/180*PI()))</f>
        <v>0</v>
      </c>
      <c r="AE61" s="45" t="b">
        <f>IF('Data Input'!AD$1="Yes",AE47*SIN($A47/180*PI()))</f>
        <v>0</v>
      </c>
      <c r="AF61" s="45" t="b">
        <f>IF('Data Input'!AD$1="Yes",AF47*SIN($A47/180*PI()))</f>
        <v>0</v>
      </c>
    </row>
    <row r="62" spans="2:32" x14ac:dyDescent="0.2">
      <c r="C62"/>
      <c r="D62" s="20"/>
    </row>
    <row r="63" spans="2:32" x14ac:dyDescent="0.2">
      <c r="B63" s="5" t="str">
        <f>B52</f>
        <v>Label</v>
      </c>
      <c r="C63" s="44" t="s">
        <v>24</v>
      </c>
      <c r="D63" s="44" t="s">
        <v>25</v>
      </c>
      <c r="E63" s="44" t="s">
        <v>24</v>
      </c>
      <c r="F63" s="44" t="s">
        <v>25</v>
      </c>
      <c r="G63" s="44" t="s">
        <v>24</v>
      </c>
      <c r="H63" s="44" t="s">
        <v>25</v>
      </c>
      <c r="I63" s="44" t="s">
        <v>24</v>
      </c>
      <c r="J63" s="44" t="s">
        <v>25</v>
      </c>
      <c r="K63" s="44" t="s">
        <v>24</v>
      </c>
      <c r="L63" s="44" t="s">
        <v>25</v>
      </c>
      <c r="M63" s="44" t="s">
        <v>24</v>
      </c>
      <c r="N63" s="44" t="s">
        <v>25</v>
      </c>
      <c r="O63" s="44" t="s">
        <v>24</v>
      </c>
      <c r="P63" s="44" t="s">
        <v>25</v>
      </c>
      <c r="Q63" s="44" t="s">
        <v>24</v>
      </c>
      <c r="R63" s="44" t="s">
        <v>25</v>
      </c>
      <c r="S63" s="44" t="s">
        <v>24</v>
      </c>
      <c r="T63" s="44" t="s">
        <v>25</v>
      </c>
      <c r="U63" s="44" t="s">
        <v>24</v>
      </c>
      <c r="V63" s="44" t="s">
        <v>25</v>
      </c>
      <c r="W63" s="44" t="s">
        <v>24</v>
      </c>
      <c r="X63" s="44" t="s">
        <v>25</v>
      </c>
      <c r="Y63" s="44" t="s">
        <v>24</v>
      </c>
      <c r="Z63" s="44" t="s">
        <v>25</v>
      </c>
      <c r="AA63" s="44" t="s">
        <v>24</v>
      </c>
      <c r="AB63" s="44" t="s">
        <v>25</v>
      </c>
      <c r="AC63" s="44" t="s">
        <v>24</v>
      </c>
      <c r="AD63" s="44" t="s">
        <v>25</v>
      </c>
      <c r="AE63" s="44" t="s">
        <v>24</v>
      </c>
      <c r="AF63" s="44" t="s">
        <v>25</v>
      </c>
    </row>
    <row r="64" spans="2:32" x14ac:dyDescent="0.2">
      <c r="B64" s="8" t="str">
        <f>B53</f>
        <v>Start</v>
      </c>
      <c r="C64" s="45">
        <f>IF('Data Input'!B$1="Yes",C39*COS($A39/180*PI()))</f>
        <v>4.6357615894039732</v>
      </c>
      <c r="D64" s="45">
        <f>IF('Data Input'!B$1="Yes",D39*COS($A39/180*PI()))</f>
        <v>4.6357615894039732</v>
      </c>
      <c r="E64" s="45">
        <f>IF('Data Input'!D$1="Yes",E39*COS($A39/180*PI()))</f>
        <v>4.6357615894039732</v>
      </c>
      <c r="F64" s="45">
        <f>IF('Data Input'!D$1="Yes",F39*COS($A39/180*PI()))</f>
        <v>4.6357615894039732</v>
      </c>
      <c r="G64" s="45" t="b">
        <f>IF('Data Input'!F$1="Yes",G39*COS($A39/180*PI()))</f>
        <v>0</v>
      </c>
      <c r="H64" s="45" t="b">
        <f>IF('Data Input'!F$1="Yes",H39*COS($A39/180*PI()))</f>
        <v>0</v>
      </c>
      <c r="I64" s="45" t="b">
        <f>IF('Data Input'!H$1="Yes",I39*COS($A39/180*PI()))</f>
        <v>0</v>
      </c>
      <c r="J64" s="45" t="b">
        <f>IF('Data Input'!H$1="Yes",J39*COS($A39/180*PI()))</f>
        <v>0</v>
      </c>
      <c r="K64" s="45" t="b">
        <f>IF('Data Input'!J$1="Yes",K39*COS($A39/180*PI()))</f>
        <v>0</v>
      </c>
      <c r="L64" s="45" t="b">
        <f>IF('Data Input'!J$1="Yes",L39*COS($A39/180*PI()))</f>
        <v>0</v>
      </c>
      <c r="M64" s="45" t="b">
        <f>IF('Data Input'!L$1="Yes",M39*COS($A39/180*PI()))</f>
        <v>0</v>
      </c>
      <c r="N64" s="45" t="b">
        <f>IF('Data Input'!L$1="Yes",N39*COS($A39/180*PI()))</f>
        <v>0</v>
      </c>
      <c r="O64" s="45" t="b">
        <f>IF('Data Input'!N$1="Yes",O39*COS($A39/180*PI()))</f>
        <v>0</v>
      </c>
      <c r="P64" s="45" t="b">
        <f>IF('Data Input'!N$1="Yes",P39*COS($A39/180*PI()))</f>
        <v>0</v>
      </c>
      <c r="Q64" s="45" t="b">
        <f>IF('Data Input'!P$1="Yes",Q39*COS($A39/180*PI()))</f>
        <v>0</v>
      </c>
      <c r="R64" s="45" t="b">
        <f>IF('Data Input'!P$1="Yes",R39*COS($A39/180*PI()))</f>
        <v>0</v>
      </c>
      <c r="S64" s="45" t="b">
        <f>IF('Data Input'!R$1="Yes",S39*COS($A39/180*PI()))</f>
        <v>0</v>
      </c>
      <c r="T64" s="45" t="b">
        <f>IF('Data Input'!R$1="Yes",T39*COS($A39/180*PI()))</f>
        <v>0</v>
      </c>
      <c r="U64" s="45" t="b">
        <f>IF('Data Input'!T$1="Yes",U39*COS($A39/180*PI()))</f>
        <v>0</v>
      </c>
      <c r="V64" s="45" t="b">
        <f>IF('Data Input'!T$1="Yes",V39*COS($A39/180*PI()))</f>
        <v>0</v>
      </c>
      <c r="W64" s="45" t="b">
        <f>IF('Data Input'!V$1="Yes",W39*COS($A39/180*PI()))</f>
        <v>0</v>
      </c>
      <c r="X64" s="45" t="b">
        <f>IF('Data Input'!V$1="Yes",X39*COS($A39/180*PI()))</f>
        <v>0</v>
      </c>
      <c r="Y64" s="45" t="b">
        <f>IF('Data Input'!X$1="Yes",Y39*COS($A39/180*PI()))</f>
        <v>0</v>
      </c>
      <c r="Z64" s="45" t="b">
        <f>IF('Data Input'!X$1="Yes",Z39*COS($A39/180*PI()))</f>
        <v>0</v>
      </c>
      <c r="AA64" s="45" t="b">
        <f>IF('Data Input'!Z$1="Yes",AA39*COS($A39/180*PI()))</f>
        <v>0</v>
      </c>
      <c r="AB64" s="45" t="b">
        <f>IF('Data Input'!Z$1="Yes",AB39*COS($A39/180*PI()))</f>
        <v>0</v>
      </c>
      <c r="AC64" s="45" t="b">
        <f>IF('Data Input'!AB$1="Yes",AC39*COS($A39/180*PI()))</f>
        <v>0</v>
      </c>
      <c r="AD64" s="45" t="b">
        <f>IF('Data Input'!AB$1="Yes",AD39*COS($A39/180*PI()))</f>
        <v>0</v>
      </c>
      <c r="AE64" s="45" t="b">
        <f>IF('Data Input'!AD$1="Yes",AE39*COS($A39/180*PI()))</f>
        <v>0</v>
      </c>
      <c r="AF64" s="45" t="b">
        <f>IF('Data Input'!AD$1="Yes",AF39*COS($A39/180*PI()))</f>
        <v>0</v>
      </c>
    </row>
    <row r="65" spans="2:32" x14ac:dyDescent="0.2">
      <c r="B65" s="17" t="str">
        <f>B54</f>
        <v>H</v>
      </c>
      <c r="C65" s="46">
        <f>IF('Data Input'!B$1="Yes",C40*COS($A40/180*PI()))</f>
        <v>3.2779784558316774</v>
      </c>
      <c r="D65" s="46">
        <f>IF('Data Input'!B$1="Yes",D40*COS($A40/180*PI()))</f>
        <v>3.2779784558316774</v>
      </c>
      <c r="E65" s="46">
        <f>IF('Data Input'!D$1="Yes",E40*COS($A40/180*PI()))</f>
        <v>3.2779784558316774</v>
      </c>
      <c r="F65" s="46">
        <f>IF('Data Input'!D$1="Yes",F40*COS($A40/180*PI()))</f>
        <v>3.2779784558316774</v>
      </c>
      <c r="G65" s="46" t="b">
        <f>IF('Data Input'!F$1="Yes",G40*COS($A40/180*PI()))</f>
        <v>0</v>
      </c>
      <c r="H65" s="46" t="b">
        <f>IF('Data Input'!F$1="Yes",H40*COS($A40/180*PI()))</f>
        <v>0</v>
      </c>
      <c r="I65" s="46" t="b">
        <f>IF('Data Input'!H$1="Yes",I40*COS($A40/180*PI()))</f>
        <v>0</v>
      </c>
      <c r="J65" s="46" t="b">
        <f>IF('Data Input'!H$1="Yes",J40*COS($A40/180*PI()))</f>
        <v>0</v>
      </c>
      <c r="K65" s="46" t="b">
        <f>IF('Data Input'!J$1="Yes",K40*COS($A40/180*PI()))</f>
        <v>0</v>
      </c>
      <c r="L65" s="46" t="b">
        <f>IF('Data Input'!J$1="Yes",L40*COS($A40/180*PI()))</f>
        <v>0</v>
      </c>
      <c r="M65" s="46" t="b">
        <f>IF('Data Input'!L$1="Yes",M40*COS($A40/180*PI()))</f>
        <v>0</v>
      </c>
      <c r="N65" s="46" t="b">
        <f>IF('Data Input'!L$1="Yes",N40*COS($A40/180*PI()))</f>
        <v>0</v>
      </c>
      <c r="O65" s="46" t="b">
        <f>IF('Data Input'!N$1="Yes",O40*COS($A40/180*PI()))</f>
        <v>0</v>
      </c>
      <c r="P65" s="46" t="b">
        <f>IF('Data Input'!N$1="Yes",P40*COS($A40/180*PI()))</f>
        <v>0</v>
      </c>
      <c r="Q65" s="46" t="b">
        <f>IF('Data Input'!P$1="Yes",Q40*COS($A40/180*PI()))</f>
        <v>0</v>
      </c>
      <c r="R65" s="46" t="b">
        <f>IF('Data Input'!P$1="Yes",R40*COS($A40/180*PI()))</f>
        <v>0</v>
      </c>
      <c r="S65" s="46" t="b">
        <f>IF('Data Input'!R$1="Yes",S40*COS($A40/180*PI()))</f>
        <v>0</v>
      </c>
      <c r="T65" s="46" t="b">
        <f>IF('Data Input'!R$1="Yes",T40*COS($A40/180*PI()))</f>
        <v>0</v>
      </c>
      <c r="U65" s="46" t="b">
        <f>IF('Data Input'!T$1="Yes",U40*COS($A40/180*PI()))</f>
        <v>0</v>
      </c>
      <c r="V65" s="46" t="b">
        <f>IF('Data Input'!T$1="Yes",V40*COS($A40/180*PI()))</f>
        <v>0</v>
      </c>
      <c r="W65" s="46" t="b">
        <f>IF('Data Input'!V$1="Yes",W40*COS($A40/180*PI()))</f>
        <v>0</v>
      </c>
      <c r="X65" s="46" t="b">
        <f>IF('Data Input'!V$1="Yes",X40*COS($A40/180*PI()))</f>
        <v>0</v>
      </c>
      <c r="Y65" s="46" t="b">
        <f>IF('Data Input'!X$1="Yes",Y40*COS($A40/180*PI()))</f>
        <v>0</v>
      </c>
      <c r="Z65" s="46" t="b">
        <f>IF('Data Input'!X$1="Yes",Z40*COS($A40/180*PI()))</f>
        <v>0</v>
      </c>
      <c r="AA65" s="46" t="b">
        <f>IF('Data Input'!Z$1="Yes",AA40*COS($A40/180*PI()))</f>
        <v>0</v>
      </c>
      <c r="AB65" s="46" t="b">
        <f>IF('Data Input'!Z$1="Yes",AB40*COS($A40/180*PI()))</f>
        <v>0</v>
      </c>
      <c r="AC65" s="46" t="b">
        <f>IF('Data Input'!AB$1="Yes",AC40*COS($A40/180*PI()))</f>
        <v>0</v>
      </c>
      <c r="AD65" s="46" t="b">
        <f>IF('Data Input'!AB$1="Yes",AD40*COS($A40/180*PI()))</f>
        <v>0</v>
      </c>
      <c r="AE65" s="46" t="b">
        <f>IF('Data Input'!AD$1="Yes",AE40*COS($A40/180*PI()))</f>
        <v>0</v>
      </c>
      <c r="AF65" s="46" t="b">
        <f>IF('Data Input'!AD$1="Yes",AF40*COS($A40/180*PI()))</f>
        <v>0</v>
      </c>
    </row>
    <row r="66" spans="2:32" x14ac:dyDescent="0.2">
      <c r="B66" s="8" t="str">
        <f t="shared" ref="B66:B72" si="16">B55</f>
        <v>G</v>
      </c>
      <c r="C66" s="45">
        <f>IF('Data Input'!B$1="Yes",C41*COS($A41/180*PI()))</f>
        <v>2.8397480742915031E-16</v>
      </c>
      <c r="D66" s="45">
        <f>IF('Data Input'!B$1="Yes",D41*COS($A41/180*PI()))</f>
        <v>2.8397480742915031E-16</v>
      </c>
      <c r="E66" s="45">
        <f>IF('Data Input'!D$1="Yes",E41*COS($A41/180*PI()))</f>
        <v>2.8397480742915031E-16</v>
      </c>
      <c r="F66" s="45">
        <f>IF('Data Input'!D$1="Yes",F41*COS($A41/180*PI()))</f>
        <v>2.8397480742915031E-16</v>
      </c>
      <c r="G66" s="45" t="b">
        <f>IF('Data Input'!F$1="Yes",G41*COS($A41/180*PI()))</f>
        <v>0</v>
      </c>
      <c r="H66" s="45" t="b">
        <f>IF('Data Input'!F$1="Yes",H41*COS($A41/180*PI()))</f>
        <v>0</v>
      </c>
      <c r="I66" s="45" t="b">
        <f>IF('Data Input'!H$1="Yes",I41*COS($A41/180*PI()))</f>
        <v>0</v>
      </c>
      <c r="J66" s="45" t="b">
        <f>IF('Data Input'!H$1="Yes",J41*COS($A41/180*PI()))</f>
        <v>0</v>
      </c>
      <c r="K66" s="45" t="b">
        <f>IF('Data Input'!J$1="Yes",K41*COS($A41/180*PI()))</f>
        <v>0</v>
      </c>
      <c r="L66" s="45" t="b">
        <f>IF('Data Input'!J$1="Yes",L41*COS($A41/180*PI()))</f>
        <v>0</v>
      </c>
      <c r="M66" s="45" t="b">
        <f>IF('Data Input'!L$1="Yes",M41*COS($A41/180*PI()))</f>
        <v>0</v>
      </c>
      <c r="N66" s="45" t="b">
        <f>IF('Data Input'!L$1="Yes",N41*COS($A41/180*PI()))</f>
        <v>0</v>
      </c>
      <c r="O66" s="45" t="b">
        <f>IF('Data Input'!N$1="Yes",O41*COS($A41/180*PI()))</f>
        <v>0</v>
      </c>
      <c r="P66" s="45" t="b">
        <f>IF('Data Input'!N$1="Yes",P41*COS($A41/180*PI()))</f>
        <v>0</v>
      </c>
      <c r="Q66" s="45" t="b">
        <f>IF('Data Input'!P$1="Yes",Q41*COS($A41/180*PI()))</f>
        <v>0</v>
      </c>
      <c r="R66" s="45" t="b">
        <f>IF('Data Input'!P$1="Yes",R41*COS($A41/180*PI()))</f>
        <v>0</v>
      </c>
      <c r="S66" s="45" t="b">
        <f>IF('Data Input'!R$1="Yes",S41*COS($A41/180*PI()))</f>
        <v>0</v>
      </c>
      <c r="T66" s="45" t="b">
        <f>IF('Data Input'!R$1="Yes",T41*COS($A41/180*PI()))</f>
        <v>0</v>
      </c>
      <c r="U66" s="45" t="b">
        <f>IF('Data Input'!T$1="Yes",U41*COS($A41/180*PI()))</f>
        <v>0</v>
      </c>
      <c r="V66" s="45" t="b">
        <f>IF('Data Input'!T$1="Yes",V41*COS($A41/180*PI()))</f>
        <v>0</v>
      </c>
      <c r="W66" s="45" t="b">
        <f>IF('Data Input'!V$1="Yes",W41*COS($A41/180*PI()))</f>
        <v>0</v>
      </c>
      <c r="X66" s="45" t="b">
        <f>IF('Data Input'!V$1="Yes",X41*COS($A41/180*PI()))</f>
        <v>0</v>
      </c>
      <c r="Y66" s="45" t="b">
        <f>IF('Data Input'!X$1="Yes",Y41*COS($A41/180*PI()))</f>
        <v>0</v>
      </c>
      <c r="Z66" s="45" t="b">
        <f>IF('Data Input'!X$1="Yes",Z41*COS($A41/180*PI()))</f>
        <v>0</v>
      </c>
      <c r="AA66" s="45" t="b">
        <f>IF('Data Input'!Z$1="Yes",AA41*COS($A41/180*PI()))</f>
        <v>0</v>
      </c>
      <c r="AB66" s="45" t="b">
        <f>IF('Data Input'!Z$1="Yes",AB41*COS($A41/180*PI()))</f>
        <v>0</v>
      </c>
      <c r="AC66" s="45" t="b">
        <f>IF('Data Input'!AB$1="Yes",AC41*COS($A41/180*PI()))</f>
        <v>0</v>
      </c>
      <c r="AD66" s="45" t="b">
        <f>IF('Data Input'!AB$1="Yes",AD41*COS($A41/180*PI()))</f>
        <v>0</v>
      </c>
      <c r="AE66" s="45" t="b">
        <f>IF('Data Input'!AD$1="Yes",AE41*COS($A41/180*PI()))</f>
        <v>0</v>
      </c>
      <c r="AF66" s="45" t="b">
        <f>IF('Data Input'!AD$1="Yes",AF41*COS($A41/180*PI()))</f>
        <v>0</v>
      </c>
    </row>
    <row r="67" spans="2:32" x14ac:dyDescent="0.2">
      <c r="B67" s="17" t="str">
        <f t="shared" si="16"/>
        <v>F</v>
      </c>
      <c r="C67" s="45">
        <f>IF('Data Input'!B$1="Yes",C42*COS($A42/180*PI()))</f>
        <v>-3.4184632467958918</v>
      </c>
      <c r="D67" s="45">
        <f>IF('Data Input'!B$1="Yes",D42*COS($A42/180*PI()))</f>
        <v>-3.4184632467958918</v>
      </c>
      <c r="E67" s="45">
        <f>IF('Data Input'!D$1="Yes",E42*COS($A42/180*PI()))</f>
        <v>-3.4184632467958918</v>
      </c>
      <c r="F67" s="45">
        <f>IF('Data Input'!D$1="Yes",F42*COS($A42/180*PI()))</f>
        <v>-3.4184632467958918</v>
      </c>
      <c r="G67" s="45" t="b">
        <f>IF('Data Input'!F$1="Yes",G42*COS($A42/180*PI()))</f>
        <v>0</v>
      </c>
      <c r="H67" s="45" t="b">
        <f>IF('Data Input'!F$1="Yes",H42*COS($A42/180*PI()))</f>
        <v>0</v>
      </c>
      <c r="I67" s="45" t="b">
        <f>IF('Data Input'!H$1="Yes",I42*COS($A42/180*PI()))</f>
        <v>0</v>
      </c>
      <c r="J67" s="45" t="b">
        <f>IF('Data Input'!H$1="Yes",J42*COS($A42/180*PI()))</f>
        <v>0</v>
      </c>
      <c r="K67" s="45" t="b">
        <f>IF('Data Input'!J$1="Yes",K42*COS($A42/180*PI()))</f>
        <v>0</v>
      </c>
      <c r="L67" s="45" t="b">
        <f>IF('Data Input'!J$1="Yes",L42*COS($A42/180*PI()))</f>
        <v>0</v>
      </c>
      <c r="M67" s="45" t="b">
        <f>IF('Data Input'!L$1="Yes",M42*COS($A42/180*PI()))</f>
        <v>0</v>
      </c>
      <c r="N67" s="45" t="b">
        <f>IF('Data Input'!L$1="Yes",N42*COS($A42/180*PI()))</f>
        <v>0</v>
      </c>
      <c r="O67" s="45" t="b">
        <f>IF('Data Input'!N$1="Yes",O42*COS($A42/180*PI()))</f>
        <v>0</v>
      </c>
      <c r="P67" s="45" t="b">
        <f>IF('Data Input'!N$1="Yes",P42*COS($A42/180*PI()))</f>
        <v>0</v>
      </c>
      <c r="Q67" s="45" t="b">
        <f>IF('Data Input'!P$1="Yes",Q42*COS($A42/180*PI()))</f>
        <v>0</v>
      </c>
      <c r="R67" s="45" t="b">
        <f>IF('Data Input'!P$1="Yes",R42*COS($A42/180*PI()))</f>
        <v>0</v>
      </c>
      <c r="S67" s="45" t="b">
        <f>IF('Data Input'!R$1="Yes",S42*COS($A42/180*PI()))</f>
        <v>0</v>
      </c>
      <c r="T67" s="45" t="b">
        <f>IF('Data Input'!R$1="Yes",T42*COS($A42/180*PI()))</f>
        <v>0</v>
      </c>
      <c r="U67" s="45" t="b">
        <f>IF('Data Input'!T$1="Yes",U42*COS($A42/180*PI()))</f>
        <v>0</v>
      </c>
      <c r="V67" s="45" t="b">
        <f>IF('Data Input'!T$1="Yes",V42*COS($A42/180*PI()))</f>
        <v>0</v>
      </c>
      <c r="W67" s="45" t="b">
        <f>IF('Data Input'!V$1="Yes",W42*COS($A42/180*PI()))</f>
        <v>0</v>
      </c>
      <c r="X67" s="45" t="b">
        <f>IF('Data Input'!V$1="Yes",X42*COS($A42/180*PI()))</f>
        <v>0</v>
      </c>
      <c r="Y67" s="45" t="b">
        <f>IF('Data Input'!X$1="Yes",Y42*COS($A42/180*PI()))</f>
        <v>0</v>
      </c>
      <c r="Z67" s="45" t="b">
        <f>IF('Data Input'!X$1="Yes",Z42*COS($A42/180*PI()))</f>
        <v>0</v>
      </c>
      <c r="AA67" s="45" t="b">
        <f>IF('Data Input'!Z$1="Yes",AA42*COS($A42/180*PI()))</f>
        <v>0</v>
      </c>
      <c r="AB67" s="45" t="b">
        <f>IF('Data Input'!Z$1="Yes",AB42*COS($A42/180*PI()))</f>
        <v>0</v>
      </c>
      <c r="AC67" s="45" t="b">
        <f>IF('Data Input'!AB$1="Yes",AC42*COS($A42/180*PI()))</f>
        <v>0</v>
      </c>
      <c r="AD67" s="45" t="b">
        <f>IF('Data Input'!AB$1="Yes",AD42*COS($A42/180*PI()))</f>
        <v>0</v>
      </c>
      <c r="AE67" s="45" t="b">
        <f>IF('Data Input'!AD$1="Yes",AE42*COS($A42/180*PI()))</f>
        <v>0</v>
      </c>
      <c r="AF67" s="45" t="b">
        <f>IF('Data Input'!AD$1="Yes",AF42*COS($A42/180*PI()))</f>
        <v>0</v>
      </c>
    </row>
    <row r="68" spans="2:32" x14ac:dyDescent="0.2">
      <c r="B68" s="8" t="str">
        <f t="shared" si="16"/>
        <v>E</v>
      </c>
      <c r="C68" s="46">
        <f>IF('Data Input'!B$1="Yes",C43*COS($A43/180*PI()))</f>
        <v>-4.6357615894039732</v>
      </c>
      <c r="D68" s="46">
        <f>IF('Data Input'!B$1="Yes",D43*COS($A43/180*PI()))</f>
        <v>-4.6357615894039732</v>
      </c>
      <c r="E68" s="46">
        <f>IF('Data Input'!D$1="Yes",E43*COS($A43/180*PI()))</f>
        <v>-4.6357615894039732</v>
      </c>
      <c r="F68" s="46">
        <f>IF('Data Input'!D$1="Yes",F43*COS($A43/180*PI()))</f>
        <v>-4.6357615894039732</v>
      </c>
      <c r="G68" s="46" t="b">
        <f>IF('Data Input'!F$1="Yes",G43*COS($A43/180*PI()))</f>
        <v>0</v>
      </c>
      <c r="H68" s="46" t="b">
        <f>IF('Data Input'!F$1="Yes",H43*COS($A43/180*PI()))</f>
        <v>0</v>
      </c>
      <c r="I68" s="46" t="b">
        <f>IF('Data Input'!H$1="Yes",I43*COS($A43/180*PI()))</f>
        <v>0</v>
      </c>
      <c r="J68" s="46" t="b">
        <f>IF('Data Input'!H$1="Yes",J43*COS($A43/180*PI()))</f>
        <v>0</v>
      </c>
      <c r="K68" s="46" t="b">
        <f>IF('Data Input'!J$1="Yes",K43*COS($A43/180*PI()))</f>
        <v>0</v>
      </c>
      <c r="L68" s="46" t="b">
        <f>IF('Data Input'!J$1="Yes",L43*COS($A43/180*PI()))</f>
        <v>0</v>
      </c>
      <c r="M68" s="46" t="b">
        <f>IF('Data Input'!L$1="Yes",M43*COS($A43/180*PI()))</f>
        <v>0</v>
      </c>
      <c r="N68" s="46" t="b">
        <f>IF('Data Input'!L$1="Yes",N43*COS($A43/180*PI()))</f>
        <v>0</v>
      </c>
      <c r="O68" s="46" t="b">
        <f>IF('Data Input'!N$1="Yes",O43*COS($A43/180*PI()))</f>
        <v>0</v>
      </c>
      <c r="P68" s="46" t="b">
        <f>IF('Data Input'!N$1="Yes",P43*COS($A43/180*PI()))</f>
        <v>0</v>
      </c>
      <c r="Q68" s="46" t="b">
        <f>IF('Data Input'!P$1="Yes",Q43*COS($A43/180*PI()))</f>
        <v>0</v>
      </c>
      <c r="R68" s="46" t="b">
        <f>IF('Data Input'!P$1="Yes",R43*COS($A43/180*PI()))</f>
        <v>0</v>
      </c>
      <c r="S68" s="46" t="b">
        <f>IF('Data Input'!R$1="Yes",S43*COS($A43/180*PI()))</f>
        <v>0</v>
      </c>
      <c r="T68" s="46" t="b">
        <f>IF('Data Input'!R$1="Yes",T43*COS($A43/180*PI()))</f>
        <v>0</v>
      </c>
      <c r="U68" s="46" t="b">
        <f>IF('Data Input'!T$1="Yes",U43*COS($A43/180*PI()))</f>
        <v>0</v>
      </c>
      <c r="V68" s="46" t="b">
        <f>IF('Data Input'!T$1="Yes",V43*COS($A43/180*PI()))</f>
        <v>0</v>
      </c>
      <c r="W68" s="46" t="b">
        <f>IF('Data Input'!V$1="Yes",W43*COS($A43/180*PI()))</f>
        <v>0</v>
      </c>
      <c r="X68" s="46" t="b">
        <f>IF('Data Input'!V$1="Yes",X43*COS($A43/180*PI()))</f>
        <v>0</v>
      </c>
      <c r="Y68" s="46" t="b">
        <f>IF('Data Input'!X$1="Yes",Y43*COS($A43/180*PI()))</f>
        <v>0</v>
      </c>
      <c r="Z68" s="46" t="b">
        <f>IF('Data Input'!X$1="Yes",Z43*COS($A43/180*PI()))</f>
        <v>0</v>
      </c>
      <c r="AA68" s="46" t="b">
        <f>IF('Data Input'!Z$1="Yes",AA43*COS($A43/180*PI()))</f>
        <v>0</v>
      </c>
      <c r="AB68" s="46" t="b">
        <f>IF('Data Input'!Z$1="Yes",AB43*COS($A43/180*PI()))</f>
        <v>0</v>
      </c>
      <c r="AC68" s="46" t="b">
        <f>IF('Data Input'!AB$1="Yes",AC43*COS($A43/180*PI()))</f>
        <v>0</v>
      </c>
      <c r="AD68" s="46" t="b">
        <f>IF('Data Input'!AB$1="Yes",AD43*COS($A43/180*PI()))</f>
        <v>0</v>
      </c>
      <c r="AE68" s="46" t="b">
        <f>IF('Data Input'!AD$1="Yes",AE43*COS($A43/180*PI()))</f>
        <v>0</v>
      </c>
      <c r="AF68" s="46" t="b">
        <f>IF('Data Input'!AD$1="Yes",AF43*COS($A43/180*PI()))</f>
        <v>0</v>
      </c>
    </row>
    <row r="69" spans="2:32" x14ac:dyDescent="0.2">
      <c r="B69" s="17" t="str">
        <f t="shared" si="16"/>
        <v>D</v>
      </c>
      <c r="C69" s="45">
        <f>IF('Data Input'!B$1="Yes",C44*COS($A44/180*PI()))</f>
        <v>-3.1374936648674634</v>
      </c>
      <c r="D69" s="45">
        <f>IF('Data Input'!B$1="Yes",D44*COS($A44/180*PI()))</f>
        <v>-3.1374936648674634</v>
      </c>
      <c r="E69" s="45">
        <f>IF('Data Input'!D$1="Yes",E44*COS($A44/180*PI()))</f>
        <v>-3.2779784558316778</v>
      </c>
      <c r="F69" s="45">
        <f>IF('Data Input'!D$1="Yes",F44*COS($A44/180*PI()))</f>
        <v>-3.1374936648674634</v>
      </c>
      <c r="G69" s="45" t="b">
        <f>IF('Data Input'!F$1="Yes",G44*COS($A44/180*PI()))</f>
        <v>0</v>
      </c>
      <c r="H69" s="45" t="b">
        <f>IF('Data Input'!F$1="Yes",H44*COS($A44/180*PI()))</f>
        <v>0</v>
      </c>
      <c r="I69" s="45" t="b">
        <f>IF('Data Input'!H$1="Yes",I44*COS($A44/180*PI()))</f>
        <v>0</v>
      </c>
      <c r="J69" s="45" t="b">
        <f>IF('Data Input'!H$1="Yes",J44*COS($A44/180*PI()))</f>
        <v>0</v>
      </c>
      <c r="K69" s="45" t="b">
        <f>IF('Data Input'!J$1="Yes",K44*COS($A44/180*PI()))</f>
        <v>0</v>
      </c>
      <c r="L69" s="45" t="b">
        <f>IF('Data Input'!J$1="Yes",L44*COS($A44/180*PI()))</f>
        <v>0</v>
      </c>
      <c r="M69" s="45" t="b">
        <f>IF('Data Input'!L$1="Yes",M44*COS($A44/180*PI()))</f>
        <v>0</v>
      </c>
      <c r="N69" s="45" t="b">
        <f>IF('Data Input'!L$1="Yes",N44*COS($A44/180*PI()))</f>
        <v>0</v>
      </c>
      <c r="O69" s="45" t="b">
        <f>IF('Data Input'!N$1="Yes",O44*COS($A44/180*PI()))</f>
        <v>0</v>
      </c>
      <c r="P69" s="45" t="b">
        <f>IF('Data Input'!N$1="Yes",P44*COS($A44/180*PI()))</f>
        <v>0</v>
      </c>
      <c r="Q69" s="45" t="b">
        <f>IF('Data Input'!P$1="Yes",Q44*COS($A44/180*PI()))</f>
        <v>0</v>
      </c>
      <c r="R69" s="45" t="b">
        <f>IF('Data Input'!P$1="Yes",R44*COS($A44/180*PI()))</f>
        <v>0</v>
      </c>
      <c r="S69" s="45" t="b">
        <f>IF('Data Input'!R$1="Yes",S44*COS($A44/180*PI()))</f>
        <v>0</v>
      </c>
      <c r="T69" s="45" t="b">
        <f>IF('Data Input'!R$1="Yes",T44*COS($A44/180*PI()))</f>
        <v>0</v>
      </c>
      <c r="U69" s="45" t="b">
        <f>IF('Data Input'!T$1="Yes",U44*COS($A44/180*PI()))</f>
        <v>0</v>
      </c>
      <c r="V69" s="45" t="b">
        <f>IF('Data Input'!T$1="Yes",V44*COS($A44/180*PI()))</f>
        <v>0</v>
      </c>
      <c r="W69" s="45" t="b">
        <f>IF('Data Input'!V$1="Yes",W44*COS($A44/180*PI()))</f>
        <v>0</v>
      </c>
      <c r="X69" s="45" t="b">
        <f>IF('Data Input'!V$1="Yes",X44*COS($A44/180*PI()))</f>
        <v>0</v>
      </c>
      <c r="Y69" s="45" t="b">
        <f>IF('Data Input'!X$1="Yes",Y44*COS($A44/180*PI()))</f>
        <v>0</v>
      </c>
      <c r="Z69" s="45" t="b">
        <f>IF('Data Input'!X$1="Yes",Z44*COS($A44/180*PI()))</f>
        <v>0</v>
      </c>
      <c r="AA69" s="45" t="b">
        <f>IF('Data Input'!Z$1="Yes",AA44*COS($A44/180*PI()))</f>
        <v>0</v>
      </c>
      <c r="AB69" s="45" t="b">
        <f>IF('Data Input'!Z$1="Yes",AB44*COS($A44/180*PI()))</f>
        <v>0</v>
      </c>
      <c r="AC69" s="45" t="b">
        <f>IF('Data Input'!AB$1="Yes",AC44*COS($A44/180*PI()))</f>
        <v>0</v>
      </c>
      <c r="AD69" s="45" t="b">
        <f>IF('Data Input'!AB$1="Yes",AD44*COS($A44/180*PI()))</f>
        <v>0</v>
      </c>
      <c r="AE69" s="45" t="b">
        <f>IF('Data Input'!AD$1="Yes",AE44*COS($A44/180*PI()))</f>
        <v>0</v>
      </c>
      <c r="AF69" s="45" t="b">
        <f>IF('Data Input'!AD$1="Yes",AF44*COS($A44/180*PI()))</f>
        <v>0</v>
      </c>
    </row>
    <row r="70" spans="2:32" x14ac:dyDescent="0.2">
      <c r="B70" s="8" t="str">
        <f t="shared" si="16"/>
        <v>C</v>
      </c>
      <c r="C70" s="45">
        <f>IF('Data Input'!B$1="Yes",C45*COS($A45/180*PI()))</f>
        <v>-3.407697689149804E-16</v>
      </c>
      <c r="D70" s="45">
        <f>IF('Data Input'!B$1="Yes",D45*COS($A45/180*PI()))</f>
        <v>-3.0425872224551828E-16</v>
      </c>
      <c r="E70" s="45">
        <f>IF('Data Input'!D$1="Yes",E45*COS($A45/180*PI()))</f>
        <v>-8.5192442228745093E-16</v>
      </c>
      <c r="F70" s="45">
        <f>IF('Data Input'!D$1="Yes",F45*COS($A45/180*PI()))</f>
        <v>-9.2494651562637549E-16</v>
      </c>
      <c r="G70" s="45" t="b">
        <f>IF('Data Input'!F$1="Yes",G45*COS($A45/180*PI()))</f>
        <v>0</v>
      </c>
      <c r="H70" s="45" t="b">
        <f>IF('Data Input'!F$1="Yes",H45*COS($A45/180*PI()))</f>
        <v>0</v>
      </c>
      <c r="I70" s="45" t="b">
        <f>IF('Data Input'!H$1="Yes",I45*COS($A45/180*PI()))</f>
        <v>0</v>
      </c>
      <c r="J70" s="45" t="b">
        <f>IF('Data Input'!H$1="Yes",J45*COS($A45/180*PI()))</f>
        <v>0</v>
      </c>
      <c r="K70" s="45" t="b">
        <f>IF('Data Input'!J$1="Yes",K45*COS($A45/180*PI()))</f>
        <v>0</v>
      </c>
      <c r="L70" s="45" t="b">
        <f>IF('Data Input'!J$1="Yes",L45*COS($A45/180*PI()))</f>
        <v>0</v>
      </c>
      <c r="M70" s="45" t="b">
        <f>IF('Data Input'!L$1="Yes",M45*COS($A45/180*PI()))</f>
        <v>0</v>
      </c>
      <c r="N70" s="45" t="b">
        <f>IF('Data Input'!L$1="Yes",N45*COS($A45/180*PI()))</f>
        <v>0</v>
      </c>
      <c r="O70" s="45" t="b">
        <f>IF('Data Input'!N$1="Yes",O45*COS($A45/180*PI()))</f>
        <v>0</v>
      </c>
      <c r="P70" s="45" t="b">
        <f>IF('Data Input'!N$1="Yes",P45*COS($A45/180*PI()))</f>
        <v>0</v>
      </c>
      <c r="Q70" s="45" t="b">
        <f>IF('Data Input'!P$1="Yes",Q45*COS($A45/180*PI()))</f>
        <v>0</v>
      </c>
      <c r="R70" s="45" t="b">
        <f>IF('Data Input'!P$1="Yes",R45*COS($A45/180*PI()))</f>
        <v>0</v>
      </c>
      <c r="S70" s="45" t="b">
        <f>IF('Data Input'!R$1="Yes",S45*COS($A45/180*PI()))</f>
        <v>0</v>
      </c>
      <c r="T70" s="45" t="b">
        <f>IF('Data Input'!R$1="Yes",T45*COS($A45/180*PI()))</f>
        <v>0</v>
      </c>
      <c r="U70" s="45" t="b">
        <f>IF('Data Input'!T$1="Yes",U45*COS($A45/180*PI()))</f>
        <v>0</v>
      </c>
      <c r="V70" s="45" t="b">
        <f>IF('Data Input'!T$1="Yes",V45*COS($A45/180*PI()))</f>
        <v>0</v>
      </c>
      <c r="W70" s="45" t="b">
        <f>IF('Data Input'!V$1="Yes",W45*COS($A45/180*PI()))</f>
        <v>0</v>
      </c>
      <c r="X70" s="45" t="b">
        <f>IF('Data Input'!V$1="Yes",X45*COS($A45/180*PI()))</f>
        <v>0</v>
      </c>
      <c r="Y70" s="45" t="b">
        <f>IF('Data Input'!X$1="Yes",Y45*COS($A45/180*PI()))</f>
        <v>0</v>
      </c>
      <c r="Z70" s="45" t="b">
        <f>IF('Data Input'!X$1="Yes",Z45*COS($A45/180*PI()))</f>
        <v>0</v>
      </c>
      <c r="AA70" s="45" t="b">
        <f>IF('Data Input'!Z$1="Yes",AA45*COS($A45/180*PI()))</f>
        <v>0</v>
      </c>
      <c r="AB70" s="45" t="b">
        <f>IF('Data Input'!Z$1="Yes",AB45*COS($A45/180*PI()))</f>
        <v>0</v>
      </c>
      <c r="AC70" s="45" t="b">
        <f>IF('Data Input'!AB$1="Yes",AC45*COS($A45/180*PI()))</f>
        <v>0</v>
      </c>
      <c r="AD70" s="45" t="b">
        <f>IF('Data Input'!AB$1="Yes",AD45*COS($A45/180*PI()))</f>
        <v>0</v>
      </c>
      <c r="AE70" s="45" t="b">
        <f>IF('Data Input'!AD$1="Yes",AE45*COS($A45/180*PI()))</f>
        <v>0</v>
      </c>
      <c r="AF70" s="45" t="b">
        <f>IF('Data Input'!AD$1="Yes",AF45*COS($A45/180*PI()))</f>
        <v>0</v>
      </c>
    </row>
    <row r="71" spans="2:32" x14ac:dyDescent="0.2">
      <c r="B71" s="17" t="str">
        <f t="shared" si="16"/>
        <v>B</v>
      </c>
      <c r="C71" s="46">
        <f>IF('Data Input'!B$1="Yes",C46*COS($A46/180*PI()))</f>
        <v>3.1374936648674616</v>
      </c>
      <c r="D71" s="46">
        <f>IF('Data Input'!B$1="Yes",D46*COS($A46/180*PI()))</f>
        <v>3.1374936648674616</v>
      </c>
      <c r="E71" s="46">
        <f>IF('Data Input'!D$1="Yes",E46*COS($A46/180*PI()))</f>
        <v>3.2779784558316765</v>
      </c>
      <c r="F71" s="46">
        <f>IF('Data Input'!D$1="Yes",F46*COS($A46/180*PI()))</f>
        <v>3.2779784558316765</v>
      </c>
      <c r="G71" s="46" t="b">
        <f>IF('Data Input'!F$1="Yes",G46*COS($A46/180*PI()))</f>
        <v>0</v>
      </c>
      <c r="H71" s="46" t="b">
        <f>IF('Data Input'!F$1="Yes",H46*COS($A46/180*PI()))</f>
        <v>0</v>
      </c>
      <c r="I71" s="46" t="b">
        <f>IF('Data Input'!H$1="Yes",I46*COS($A46/180*PI()))</f>
        <v>0</v>
      </c>
      <c r="J71" s="46" t="b">
        <f>IF('Data Input'!H$1="Yes",J46*COS($A46/180*PI()))</f>
        <v>0</v>
      </c>
      <c r="K71" s="46" t="b">
        <f>IF('Data Input'!J$1="Yes",K46*COS($A46/180*PI()))</f>
        <v>0</v>
      </c>
      <c r="L71" s="46" t="b">
        <f>IF('Data Input'!J$1="Yes",L46*COS($A46/180*PI()))</f>
        <v>0</v>
      </c>
      <c r="M71" s="46" t="b">
        <f>IF('Data Input'!L$1="Yes",M46*COS($A46/180*PI()))</f>
        <v>0</v>
      </c>
      <c r="N71" s="46" t="b">
        <f>IF('Data Input'!L$1="Yes",N46*COS($A46/180*PI()))</f>
        <v>0</v>
      </c>
      <c r="O71" s="46" t="b">
        <f>IF('Data Input'!N$1="Yes",O46*COS($A46/180*PI()))</f>
        <v>0</v>
      </c>
      <c r="P71" s="46" t="b">
        <f>IF('Data Input'!N$1="Yes",P46*COS($A46/180*PI()))</f>
        <v>0</v>
      </c>
      <c r="Q71" s="46" t="b">
        <f>IF('Data Input'!P$1="Yes",Q46*COS($A46/180*PI()))</f>
        <v>0</v>
      </c>
      <c r="R71" s="46" t="b">
        <f>IF('Data Input'!P$1="Yes",R46*COS($A46/180*PI()))</f>
        <v>0</v>
      </c>
      <c r="S71" s="46" t="b">
        <f>IF('Data Input'!R$1="Yes",S46*COS($A46/180*PI()))</f>
        <v>0</v>
      </c>
      <c r="T71" s="46" t="b">
        <f>IF('Data Input'!R$1="Yes",T46*COS($A46/180*PI()))</f>
        <v>0</v>
      </c>
      <c r="U71" s="46" t="b">
        <f>IF('Data Input'!T$1="Yes",U46*COS($A46/180*PI()))</f>
        <v>0</v>
      </c>
      <c r="V71" s="46" t="b">
        <f>IF('Data Input'!T$1="Yes",V46*COS($A46/180*PI()))</f>
        <v>0</v>
      </c>
      <c r="W71" s="46" t="b">
        <f>IF('Data Input'!V$1="Yes",W46*COS($A46/180*PI()))</f>
        <v>0</v>
      </c>
      <c r="X71" s="46" t="b">
        <f>IF('Data Input'!V$1="Yes",X46*COS($A46/180*PI()))</f>
        <v>0</v>
      </c>
      <c r="Y71" s="46" t="b">
        <f>IF('Data Input'!X$1="Yes",Y46*COS($A46/180*PI()))</f>
        <v>0</v>
      </c>
      <c r="Z71" s="46" t="b">
        <f>IF('Data Input'!X$1="Yes",Z46*COS($A46/180*PI()))</f>
        <v>0</v>
      </c>
      <c r="AA71" s="46" t="b">
        <f>IF('Data Input'!Z$1="Yes",AA46*COS($A46/180*PI()))</f>
        <v>0</v>
      </c>
      <c r="AB71" s="46" t="b">
        <f>IF('Data Input'!Z$1="Yes",AB46*COS($A46/180*PI()))</f>
        <v>0</v>
      </c>
      <c r="AC71" s="46" t="b">
        <f>IF('Data Input'!AB$1="Yes",AC46*COS($A46/180*PI()))</f>
        <v>0</v>
      </c>
      <c r="AD71" s="46" t="b">
        <f>IF('Data Input'!AB$1="Yes",AD46*COS($A46/180*PI()))</f>
        <v>0</v>
      </c>
      <c r="AE71" s="46" t="b">
        <f>IF('Data Input'!AD$1="Yes",AE46*COS($A46/180*PI()))</f>
        <v>0</v>
      </c>
      <c r="AF71" s="46" t="b">
        <f>IF('Data Input'!AD$1="Yes",AF46*COS($A46/180*PI()))</f>
        <v>0</v>
      </c>
    </row>
    <row r="72" spans="2:32" x14ac:dyDescent="0.2">
      <c r="B72" s="8" t="str">
        <f t="shared" si="16"/>
        <v>A</v>
      </c>
      <c r="C72" s="45">
        <f>IF('Data Input'!B$1="Yes",C47*COS($A47/180*PI()))</f>
        <v>4.6357615894039732</v>
      </c>
      <c r="D72" s="45">
        <f>IF('Data Input'!B$1="Yes",D47*COS($A47/180*PI()))</f>
        <v>4.6357615894039732</v>
      </c>
      <c r="E72" s="45">
        <f>IF('Data Input'!D$1="Yes",E47*COS($A47/180*PI()))</f>
        <v>4.6357615894039732</v>
      </c>
      <c r="F72" s="45">
        <f>IF('Data Input'!D$1="Yes",F47*COS($A47/180*PI()))</f>
        <v>4.6357615894039732</v>
      </c>
      <c r="G72" s="45" t="b">
        <f>IF('Data Input'!F$1="Yes",G47*COS($A47/180*PI()))</f>
        <v>0</v>
      </c>
      <c r="H72" s="45" t="b">
        <f>IF('Data Input'!F$1="Yes",H47*COS($A47/180*PI()))</f>
        <v>0</v>
      </c>
      <c r="I72" s="45" t="b">
        <f>IF('Data Input'!H$1="Yes",I47*COS($A47/180*PI()))</f>
        <v>0</v>
      </c>
      <c r="J72" s="45" t="b">
        <f>IF('Data Input'!H$1="Yes",J47*COS($A47/180*PI()))</f>
        <v>0</v>
      </c>
      <c r="K72" s="45" t="b">
        <f>IF('Data Input'!J$1="Yes",K47*COS($A47/180*PI()))</f>
        <v>0</v>
      </c>
      <c r="L72" s="45" t="b">
        <f>IF('Data Input'!J$1="Yes",L47*COS($A47/180*PI()))</f>
        <v>0</v>
      </c>
      <c r="M72" s="45" t="b">
        <f>IF('Data Input'!L$1="Yes",M47*COS($A47/180*PI()))</f>
        <v>0</v>
      </c>
      <c r="N72" s="45" t="b">
        <f>IF('Data Input'!L$1="Yes",N47*COS($A47/180*PI()))</f>
        <v>0</v>
      </c>
      <c r="O72" s="45" t="b">
        <f>IF('Data Input'!N$1="Yes",O47*COS($A47/180*PI()))</f>
        <v>0</v>
      </c>
      <c r="P72" s="45" t="b">
        <f>IF('Data Input'!N$1="Yes",P47*COS($A47/180*PI()))</f>
        <v>0</v>
      </c>
      <c r="Q72" s="45" t="b">
        <f>IF('Data Input'!P$1="Yes",Q47*COS($A47/180*PI()))</f>
        <v>0</v>
      </c>
      <c r="R72" s="45" t="b">
        <f>IF('Data Input'!P$1="Yes",R47*COS($A47/180*PI()))</f>
        <v>0</v>
      </c>
      <c r="S72" s="45" t="b">
        <f>IF('Data Input'!R$1="Yes",S47*COS($A47/180*PI()))</f>
        <v>0</v>
      </c>
      <c r="T72" s="45" t="b">
        <f>IF('Data Input'!R$1="Yes",T47*COS($A47/180*PI()))</f>
        <v>0</v>
      </c>
      <c r="U72" s="45" t="b">
        <f>IF('Data Input'!T$1="Yes",U47*COS($A47/180*PI()))</f>
        <v>0</v>
      </c>
      <c r="V72" s="45" t="b">
        <f>IF('Data Input'!T$1="Yes",V47*COS($A47/180*PI()))</f>
        <v>0</v>
      </c>
      <c r="W72" s="45" t="b">
        <f>IF('Data Input'!V$1="Yes",W47*COS($A47/180*PI()))</f>
        <v>0</v>
      </c>
      <c r="X72" s="45" t="b">
        <f>IF('Data Input'!V$1="Yes",X47*COS($A47/180*PI()))</f>
        <v>0</v>
      </c>
      <c r="Y72" s="45" t="b">
        <f>IF('Data Input'!X$1="Yes",Y47*COS($A47/180*PI()))</f>
        <v>0</v>
      </c>
      <c r="Z72" s="45" t="b">
        <f>IF('Data Input'!X$1="Yes",Z47*COS($A47/180*PI()))</f>
        <v>0</v>
      </c>
      <c r="AA72" s="45" t="b">
        <f>IF('Data Input'!Z$1="Yes",AA47*COS($A47/180*PI()))</f>
        <v>0</v>
      </c>
      <c r="AB72" s="45" t="b">
        <f>IF('Data Input'!Z$1="Yes",AB47*COS($A47/180*PI()))</f>
        <v>0</v>
      </c>
      <c r="AC72" s="45" t="b">
        <f>IF('Data Input'!AB$1="Yes",AC47*COS($A47/180*PI()))</f>
        <v>0</v>
      </c>
      <c r="AD72" s="45" t="b">
        <f>IF('Data Input'!AB$1="Yes",AD47*COS($A47/180*PI()))</f>
        <v>0</v>
      </c>
      <c r="AE72" s="45" t="b">
        <f>IF('Data Input'!AD$1="Yes",AE47*COS($A47/180*PI()))</f>
        <v>0</v>
      </c>
      <c r="AF72" s="45" t="b">
        <f>IF('Data Input'!AD$1="Yes",AF47*COS($A47/180*PI()))</f>
        <v>0</v>
      </c>
    </row>
  </sheetData>
  <sheetProtection algorithmName="SHA-512" hashValue="3xU+BfpAIWDtMVuKF6LP2q2XepHZ6b5mlQpp6OLFQxK4T2ovgZoQPMAQ4BtU11WbEFgEkSXtMQfzga146Zr5gA==" saltValue="DJcpmteMo6Yjb3c9KmjuiA==" spinCount="100000" sheet="1" objects="1" scenarios="1"/>
  <mergeCells count="36">
    <mergeCell ref="C50:AF50"/>
    <mergeCell ref="W51:X51"/>
    <mergeCell ref="Y51:Z51"/>
    <mergeCell ref="AA51:AB51"/>
    <mergeCell ref="AC51:AD51"/>
    <mergeCell ref="AE51:AF51"/>
    <mergeCell ref="M51:N51"/>
    <mergeCell ref="O51:P51"/>
    <mergeCell ref="Q51:R51"/>
    <mergeCell ref="S51:T51"/>
    <mergeCell ref="U51:V51"/>
    <mergeCell ref="C51:D51"/>
    <mergeCell ref="E51:F51"/>
    <mergeCell ref="G51:H51"/>
    <mergeCell ref="I51:J51"/>
    <mergeCell ref="K51:L51"/>
    <mergeCell ref="C25:AF25"/>
    <mergeCell ref="C37:AF37"/>
    <mergeCell ref="AH2:AP2"/>
    <mergeCell ref="C3:D3"/>
    <mergeCell ref="E3:F3"/>
    <mergeCell ref="G3:H3"/>
    <mergeCell ref="I3:J3"/>
    <mergeCell ref="K3:L3"/>
    <mergeCell ref="M3:N3"/>
    <mergeCell ref="C2:AF2"/>
    <mergeCell ref="AA3:AB3"/>
    <mergeCell ref="AC3:AD3"/>
    <mergeCell ref="AE3:AF3"/>
    <mergeCell ref="O3:P3"/>
    <mergeCell ref="Q3:R3"/>
    <mergeCell ref="S3:T3"/>
    <mergeCell ref="U3:V3"/>
    <mergeCell ref="W3:X3"/>
    <mergeCell ref="Y3:Z3"/>
    <mergeCell ref="C14:AF1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 Input</vt:lpstr>
      <vt:lpstr>Plotting Transformations</vt:lpstr>
      <vt:lpstr>PLOT (Left Stance Foot)</vt:lpstr>
      <vt:lpstr>PLOT (Right Stance Foot)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Jacob Mackenzie Reeves</cp:lastModifiedBy>
  <dcterms:created xsi:type="dcterms:W3CDTF">2015-06-05T18:17:20Z</dcterms:created>
  <dcterms:modified xsi:type="dcterms:W3CDTF">2022-12-22T16:34:25Z</dcterms:modified>
</cp:coreProperties>
</file>